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1365" windowWidth="12000" windowHeight="6630" tabRatio="840" firstSheet="10" activeTab="10"/>
  </bookViews>
  <sheets>
    <sheet name="INFORMAÇÕES" sheetId="1" r:id="rId1"/>
    <sheet name="DADOS CADASTRAIS A.1" sheetId="2" r:id="rId2"/>
    <sheet name="DESCRIÇÃO DO PROJETO A.2" sheetId="3" r:id="rId3"/>
    <sheet name="Cronograma de Exec. Física A.3" sheetId="4" r:id="rId4"/>
    <sheet name="Cronograma de Exec Financ A.4" sheetId="5" r:id="rId5"/>
    <sheet name="Relatório de Execução A.5" sheetId="6" r:id="rId6"/>
    <sheet name="Plano de Aplicação A.6" sheetId="7" r:id="rId7"/>
    <sheet name="CRONOGRAMA DE DESEMBOLSO A.7" sheetId="8" r:id="rId8"/>
    <sheet name="Relação de Itens A.8" sheetId="9" r:id="rId9"/>
    <sheet name="Remanej. Financeiro A.9" sheetId="10" r:id="rId10"/>
    <sheet name="DEMOSTR. RECEITA E DESPESA A.10" sheetId="11" r:id="rId11"/>
    <sheet name="DEMOSTR. REC.DESP.OUTROS A.10A" sheetId="12" r:id="rId12"/>
    <sheet name="Conciliação Bancária A.11" sheetId="13" r:id="rId13"/>
    <sheet name="Elemento de Despesa 14.15" sheetId="14" r:id="rId14"/>
    <sheet name="Elemento de Despesa 30" sheetId="15" r:id="rId15"/>
    <sheet name="Elemento de Despesa 33" sheetId="16" r:id="rId16"/>
    <sheet name="Elemento de Despesa 35" sheetId="17" r:id="rId17"/>
    <sheet name="Elemento de Despesa 36" sheetId="18" r:id="rId18"/>
    <sheet name="Elemento de Despesa 39a" sheetId="19" r:id="rId19"/>
    <sheet name="Elemento de Despesa 39b" sheetId="20" r:id="rId20"/>
    <sheet name="Elemento de Despesa 51a" sheetId="21" r:id="rId21"/>
    <sheet name="Elemento de Despesa 51b" sheetId="22" r:id="rId22"/>
    <sheet name="Elemento de Despesa 52a" sheetId="23" r:id="rId23"/>
    <sheet name="Elemento de Despesa 52a1" sheetId="24" r:id="rId24"/>
    <sheet name="Elemento de Despesa 52b" sheetId="25" r:id="rId25"/>
    <sheet name="Elemento de Despesa 52b1" sheetId="26" r:id="rId26"/>
    <sheet name="Restos a Pagar A.10.2" sheetId="27" r:id="rId27"/>
    <sheet name="Relação Bens Adquiridos A.12 " sheetId="28" r:id="rId28"/>
  </sheets>
  <definedNames>
    <definedName name="_xlnm.Print_Area" localSheetId="4">'Cronograma de Exec Financ A.4'!$A$1:$J$42</definedName>
    <definedName name="_xlnm.Print_Area" localSheetId="3">'Cronograma de Exec. Física A.3'!$A$1:$I$38</definedName>
    <definedName name="_xlnm.Print_Area" localSheetId="13">'Elemento de Despesa 14.15'!$A$1:$K$39</definedName>
    <definedName name="_xlnm.Print_Area" localSheetId="14">'Elemento de Despesa 30'!$A$1:$K$39</definedName>
    <definedName name="_xlnm.Print_Area" localSheetId="15">'Elemento de Despesa 33'!$A$1:$K$39</definedName>
    <definedName name="_xlnm.Print_Area" localSheetId="16">'Elemento de Despesa 35'!$A$1:$K$39</definedName>
    <definedName name="_xlnm.Print_Area" localSheetId="17">'Elemento de Despesa 36'!$A$1:$K$39</definedName>
    <definedName name="_xlnm.Print_Area" localSheetId="18">'Elemento de Despesa 39a'!$A$1:$K$39</definedName>
    <definedName name="_xlnm.Print_Area" localSheetId="19">'Elemento de Despesa 39b'!$A$1:$K$39</definedName>
    <definedName name="_xlnm.Print_Area" localSheetId="20">'Elemento de Despesa 51a'!$A$1:$K$39</definedName>
    <definedName name="_xlnm.Print_Area" localSheetId="21">'Elemento de Despesa 51b'!$A$1:$K$39</definedName>
    <definedName name="_xlnm.Print_Area" localSheetId="22">'Elemento de Despesa 52a'!$A$1:$K$39</definedName>
    <definedName name="_xlnm.Print_Area" localSheetId="23">'Elemento de Despesa 52a1'!$A$1:$K$39</definedName>
    <definedName name="_xlnm.Print_Area" localSheetId="24">'Elemento de Despesa 52b'!$A$1:$K$39</definedName>
    <definedName name="_xlnm.Print_Area" localSheetId="25">'Elemento de Despesa 52b1'!$A$1:$K$39</definedName>
    <definedName name="_xlnm.Print_Area" localSheetId="27">'Relação Bens Adquiridos A.12 '!$A$1:$J$40</definedName>
    <definedName name="_xlnm.Print_Area" localSheetId="5">'Relatório de Execução A.5'!$A$1:$C$65</definedName>
    <definedName name="_xlnm.Print_Area" localSheetId="26">'Restos a Pagar A.10.2'!$A$1:$K$38</definedName>
    <definedName name="TABLE" localSheetId="1">'DADOS CADASTRAIS A.1'!#REF!</definedName>
    <definedName name="TABLE" localSheetId="2">'DESCRIÇÃO DO PROJETO A.2'!#REF!</definedName>
    <definedName name="TABLE_10" localSheetId="1">'DADOS CADASTRAIS A.1'!$A$29:$D$29</definedName>
    <definedName name="TABLE_10" localSheetId="2">'DESCRIÇÃO DO PROJETO A.2'!#REF!</definedName>
    <definedName name="TABLE_11" localSheetId="1">'DADOS CADASTRAIS A.1'!$A$29:$E$29</definedName>
    <definedName name="TABLE_11" localSheetId="2">'DESCRIÇÃO DO PROJETO A.2'!#REF!</definedName>
    <definedName name="TABLE_12" localSheetId="1">'DADOS CADASTRAIS A.1'!$A$30:$C$31</definedName>
    <definedName name="TABLE_12" localSheetId="2">'DESCRIÇÃO DO PROJETO A.2'!#REF!</definedName>
    <definedName name="TABLE_13" localSheetId="1">'DADOS CADASTRAIS A.1'!$A$30:$E$31</definedName>
    <definedName name="TABLE_13" localSheetId="2">'DESCRIÇÃO DO PROJETO A.2'!#REF!</definedName>
    <definedName name="TABLE_14" localSheetId="1">'DADOS CADASTRAIS A.1'!$A$33:$E$35</definedName>
    <definedName name="TABLE_14" localSheetId="2">'DESCRIÇÃO DO PROJETO A.2'!#REF!</definedName>
    <definedName name="TABLE_15" localSheetId="1">'DADOS CADASTRAIS A.1'!$A$33:$E$35</definedName>
    <definedName name="TABLE_15" localSheetId="2">'DESCRIÇÃO DO PROJETO A.2'!#REF!</definedName>
    <definedName name="TABLE_16" localSheetId="1">'DADOS CADASTRAIS A.1'!#REF!</definedName>
    <definedName name="TABLE_16" localSheetId="2">'DESCRIÇÃO DO PROJETO A.2'!#REF!</definedName>
    <definedName name="TABLE_17" localSheetId="1">'DADOS CADASTRAIS A.1'!#REF!</definedName>
    <definedName name="TABLE_17" localSheetId="2">'DESCRIÇÃO DO PROJETO A.2'!#REF!</definedName>
    <definedName name="TABLE_18" localSheetId="1">'DADOS CADASTRAIS A.1'!#REF!</definedName>
    <definedName name="TABLE_18" localSheetId="2">'DESCRIÇÃO DO PROJETO A.2'!#REF!</definedName>
    <definedName name="TABLE_19" localSheetId="1">'DADOS CADASTRAIS A.1'!#REF!</definedName>
    <definedName name="TABLE_19" localSheetId="2">'DESCRIÇÃO DO PROJETO A.2'!#REF!</definedName>
    <definedName name="TABLE_2" localSheetId="1">'DADOS CADASTRAIS A.1'!#REF!</definedName>
    <definedName name="TABLE_2" localSheetId="2">'DESCRIÇÃO DO PROJETO A.2'!#REF!</definedName>
    <definedName name="TABLE_20" localSheetId="1">'DADOS CADASTRAIS A.1'!#REF!</definedName>
    <definedName name="TABLE_20" localSheetId="2">'DESCRIÇÃO DO PROJETO A.2'!#REF!</definedName>
    <definedName name="TABLE_21" localSheetId="1">'DADOS CADASTRAIS A.1'!#REF!</definedName>
    <definedName name="TABLE_21" localSheetId="2">'DESCRIÇÃO DO PROJETO A.2'!#REF!</definedName>
    <definedName name="TABLE_22" localSheetId="1">'DADOS CADASTRAIS A.1'!#REF!</definedName>
    <definedName name="TABLE_22" localSheetId="2">'DESCRIÇÃO DO PROJETO A.2'!#REF!</definedName>
    <definedName name="TABLE_23" localSheetId="1">'DADOS CADASTRAIS A.1'!#REF!</definedName>
    <definedName name="TABLE_23" localSheetId="2">'DESCRIÇÃO DO PROJETO A.2'!#REF!</definedName>
    <definedName name="TABLE_24" localSheetId="1">'DADOS CADASTRAIS A.1'!#REF!</definedName>
    <definedName name="TABLE_24" localSheetId="2">'DESCRIÇÃO DO PROJETO A.2'!#REF!</definedName>
    <definedName name="TABLE_25" localSheetId="1">'DADOS CADASTRAIS A.1'!#REF!</definedName>
    <definedName name="TABLE_25" localSheetId="2">'DESCRIÇÃO DO PROJETO A.2'!#REF!</definedName>
    <definedName name="TABLE_26" localSheetId="1">'DADOS CADASTRAIS A.1'!#REF!</definedName>
    <definedName name="TABLE_26" localSheetId="2">'DESCRIÇÃO DO PROJETO A.2'!#REF!</definedName>
    <definedName name="TABLE_27" localSheetId="1">'DADOS CADASTRAIS A.1'!#REF!</definedName>
    <definedName name="TABLE_27" localSheetId="2">'DESCRIÇÃO DO PROJETO A.2'!#REF!</definedName>
    <definedName name="TABLE_28" localSheetId="1">'DADOS CADASTRAIS A.1'!#REF!</definedName>
    <definedName name="TABLE_28" localSheetId="2">'DESCRIÇÃO DO PROJETO A.2'!#REF!</definedName>
    <definedName name="TABLE_29" localSheetId="1">'DADOS CADASTRAIS A.1'!#REF!</definedName>
    <definedName name="TABLE_29" localSheetId="2">'DESCRIÇÃO DO PROJETO A.2'!#REF!</definedName>
    <definedName name="TABLE_3" localSheetId="1">'DADOS CADASTRAIS A.1'!#REF!</definedName>
    <definedName name="TABLE_3" localSheetId="2">'DESCRIÇÃO DO PROJETO A.2'!#REF!</definedName>
    <definedName name="TABLE_30" localSheetId="1">'DADOS CADASTRAIS A.1'!#REF!</definedName>
    <definedName name="TABLE_30" localSheetId="2">'DESCRIÇÃO DO PROJETO A.2'!#REF!</definedName>
    <definedName name="TABLE_31" localSheetId="1">'DADOS CADASTRAIS A.1'!#REF!</definedName>
    <definedName name="TABLE_31" localSheetId="2">'DESCRIÇÃO DO PROJETO A.2'!#REF!</definedName>
    <definedName name="TABLE_32" localSheetId="1">'DADOS CADASTRAIS A.1'!#REF!</definedName>
    <definedName name="TABLE_32" localSheetId="2">'DESCRIÇÃO DO PROJETO A.2'!#REF!</definedName>
    <definedName name="TABLE_33" localSheetId="1">'DADOS CADASTRAIS A.1'!#REF!</definedName>
    <definedName name="TABLE_33" localSheetId="2">'DESCRIÇÃO DO PROJETO A.2'!#REF!</definedName>
    <definedName name="TABLE_34" localSheetId="1">'DADOS CADASTRAIS A.1'!#REF!</definedName>
    <definedName name="TABLE_34" localSheetId="2">'DESCRIÇÃO DO PROJETO A.2'!#REF!</definedName>
    <definedName name="TABLE_4" localSheetId="1">'DADOS CADASTRAIS A.1'!#REF!</definedName>
    <definedName name="TABLE_4" localSheetId="2">'DESCRIÇÃO DO PROJETO A.2'!#REF!</definedName>
    <definedName name="TABLE_5" localSheetId="1">'DADOS CADASTRAIS A.1'!#REF!</definedName>
    <definedName name="TABLE_5" localSheetId="2">'DESCRIÇÃO DO PROJETO A.2'!#REF!</definedName>
    <definedName name="TABLE_6" localSheetId="1">'DADOS CADASTRAIS A.1'!$A$19:$C$23</definedName>
    <definedName name="TABLE_6" localSheetId="2">'DESCRIÇÃO DO PROJETO A.2'!#REF!</definedName>
    <definedName name="TABLE_7" localSheetId="1">'DADOS CADASTRAIS A.1'!$A$19:$E$23</definedName>
    <definedName name="TABLE_7" localSheetId="2">'DESCRIÇÃO DO PROJETO A.2'!#REF!</definedName>
    <definedName name="TABLE_8" localSheetId="1">'DADOS CADASTRAIS A.1'!$A$25:$E$28</definedName>
    <definedName name="TABLE_8" localSheetId="2">'DESCRIÇÃO DO PROJETO A.2'!$A$11:$E$11</definedName>
    <definedName name="TABLE_9" localSheetId="1">'DADOS CADASTRAIS A.1'!$A$25:$E$28</definedName>
    <definedName name="TABLE_9" localSheetId="2">'DESCRIÇÃO DO PROJETO A.2'!$A$11:$E$11</definedName>
    <definedName name="_xlnm.Print_Titles" localSheetId="12">'Conciliação Bancária A.11'!$13:$13</definedName>
    <definedName name="_xlnm.Print_Titles" localSheetId="11">'DEMOSTR. REC.DESP.OUTROS A.10A'!$13:$13</definedName>
    <definedName name="_xlnm.Print_Titles" localSheetId="10">'DEMOSTR. RECEITA E DESPESA A.10'!$13:$13</definedName>
  </definedNames>
  <calcPr fullCalcOnLoad="1"/>
</workbook>
</file>

<file path=xl/sharedStrings.xml><?xml version="1.0" encoding="utf-8"?>
<sst xmlns="http://schemas.openxmlformats.org/spreadsheetml/2006/main" count="815" uniqueCount="229">
  <si>
    <t>Outros</t>
  </si>
  <si>
    <t>TOTAL</t>
  </si>
  <si>
    <t>ANEXO 1</t>
  </si>
  <si>
    <t>TOTAL E/OU A TRANSPORTAR</t>
  </si>
  <si>
    <t>Nº</t>
  </si>
  <si>
    <t>ANEXO 3</t>
  </si>
  <si>
    <t>REMANEJAMENTO FINANCEIRO</t>
  </si>
  <si>
    <t>ITENS APOIADOS</t>
  </si>
  <si>
    <t>DATA</t>
  </si>
  <si>
    <t>VALOR</t>
  </si>
  <si>
    <t>Tipo da Prestação de Contas:</t>
  </si>
  <si>
    <t>RECEITAS</t>
  </si>
  <si>
    <t xml:space="preserve">b) Receita Líquida de Aplicação no Mercado Financeiro </t>
  </si>
  <si>
    <t>c) Contrapartida</t>
  </si>
  <si>
    <t>d)Outros</t>
  </si>
  <si>
    <t>VALOR(R$)</t>
  </si>
  <si>
    <t>Despesas</t>
  </si>
  <si>
    <t>3.DESPESAS CORRENTES</t>
  </si>
  <si>
    <t>14/15</t>
  </si>
  <si>
    <t>14/15- Diárias (Pessoal Civil/Militar)</t>
  </si>
  <si>
    <t>30 - Material de Consumo</t>
  </si>
  <si>
    <t>33 - Passagens e Despesas c/Locomoção</t>
  </si>
  <si>
    <t>35 - Serviços de Consultoria</t>
  </si>
  <si>
    <t>36 - Outros Serviços de Terceiros P.Física</t>
  </si>
  <si>
    <t>39 - Outros Serviços de Terceiros P.Jurídica</t>
  </si>
  <si>
    <t xml:space="preserve">39 - a) Despesas Acessórias c/Importação </t>
  </si>
  <si>
    <t>39 - b) Outras Despesas</t>
  </si>
  <si>
    <t>4.DESPESAS DE CAPITAL</t>
  </si>
  <si>
    <t>51 - Obras e Instalações</t>
  </si>
  <si>
    <t>51 - a) Obras</t>
  </si>
  <si>
    <t>51 - b) Instalações</t>
  </si>
  <si>
    <t>52 - Equipamentos e Material Permanente</t>
  </si>
  <si>
    <t>52 - a) Equipamento Nacional</t>
  </si>
  <si>
    <t>52 - a.1) Equipamento Importado</t>
  </si>
  <si>
    <t>52 - b) Material Permanente Nacional</t>
  </si>
  <si>
    <t>52 - b.1) Material Permanente Importado</t>
  </si>
  <si>
    <t>CONCILIAÇÃO BANCÁRIA</t>
  </si>
  <si>
    <t>1. SALDO CONFORME EXTRATOS BANCÁRIOS NA DATA FINAL DO PERÍODO</t>
  </si>
  <si>
    <t>DISCRIMINAÇÃO</t>
  </si>
  <si>
    <t>VALOR (R$)</t>
  </si>
  <si>
    <t>2.VALORES NÃO CREDITADOS PELO BANCO ATÉ A DATA FINAL DO PERÍODO</t>
  </si>
  <si>
    <t>3.VALORES NÃO DEBITADOS PELO BANCO ATÉ A DATA FINAL DO PERÍODO</t>
  </si>
  <si>
    <t>RELAÇÃO DE PAGAMENTOS</t>
  </si>
  <si>
    <t>Nº DE ORDEM</t>
  </si>
  <si>
    <t>CREDOR</t>
  </si>
  <si>
    <t>CNPJ/CPF</t>
  </si>
  <si>
    <t>ELEMENTO DESPESA</t>
  </si>
  <si>
    <t xml:space="preserve">Elemento de Despesa: </t>
  </si>
  <si>
    <t>Diárias Pessoal (Civil/Militar)</t>
  </si>
  <si>
    <t>Nº CHEQUE/OB</t>
  </si>
  <si>
    <t>DATA CHEQUE/OB</t>
  </si>
  <si>
    <t xml:space="preserve">RECURSOS*  </t>
  </si>
  <si>
    <t>*Recursos: 1, FINEP; 2, convenente; 3, outros</t>
  </si>
  <si>
    <t>Material de Consumo</t>
  </si>
  <si>
    <t>Passagens e Despesas com Locomoção</t>
  </si>
  <si>
    <t>Serviços de Consultoria</t>
  </si>
  <si>
    <t>Outros Serviços de Terceiros (Pessoa Física)</t>
  </si>
  <si>
    <t>Outros Serviços de Terceiros Pessoa Jurídica - Despesas Acessórias de Importação</t>
  </si>
  <si>
    <t>Outros Serviços Terceiros Pessoa Jurídica - Outras Despesas</t>
  </si>
  <si>
    <t>Obras e Instalações - Obras</t>
  </si>
  <si>
    <t>Obras e Instalações - Instalações</t>
  </si>
  <si>
    <t>Equipamento e Material Permanente - Equipamento Nacional</t>
  </si>
  <si>
    <t>Equipamento e Material Permanente - Material Permanente Nacional</t>
  </si>
  <si>
    <t>Equipamento e Material Permanente - Material Permanente Importado</t>
  </si>
  <si>
    <t>Nº DO ITEM</t>
  </si>
  <si>
    <t>DOCUMENTAÇÃO FISCAL</t>
  </si>
  <si>
    <t>Data</t>
  </si>
  <si>
    <t>DESCRIÇÃO DO BEM</t>
  </si>
  <si>
    <t>LOCALIZAÇÃO</t>
  </si>
  <si>
    <t>QUANTIDADE</t>
  </si>
  <si>
    <t>Unitário</t>
  </si>
  <si>
    <t>Total</t>
  </si>
  <si>
    <t>RELAÇÃO DE BENS ADQUIRIDOS OU PRODUZIDOS</t>
  </si>
  <si>
    <t>ANEXO 4</t>
  </si>
  <si>
    <t>Declaramos para os devidos efeitos que os bens abaixo especificados, adquiridos ou produzidos com os recursos do concedente, foram  inventariados e encontram-se</t>
  </si>
  <si>
    <t>localizados nas instalações do Convenente ou dos Executores conforme relacionado.</t>
  </si>
  <si>
    <t>METAS</t>
  </si>
  <si>
    <t>EXECUTADO NO PERÍODO</t>
  </si>
  <si>
    <t>Concedente</t>
  </si>
  <si>
    <t>Convenente</t>
  </si>
  <si>
    <t>EXECUTADO ATÉ O PERÍODO</t>
  </si>
  <si>
    <t>ANEXO 5</t>
  </si>
  <si>
    <t>METAS/ETAPAS/FASES</t>
  </si>
  <si>
    <t>ATIVIDADES</t>
  </si>
  <si>
    <t>INDICADOR FÍSICO</t>
  </si>
  <si>
    <t>Unidade</t>
  </si>
  <si>
    <t>Quantidade</t>
  </si>
  <si>
    <t>SITUAÇÃO NO PERÍODO</t>
  </si>
  <si>
    <t>Previsto</t>
  </si>
  <si>
    <t>Realizado</t>
  </si>
  <si>
    <t>SITUAÇÃO ATÉ O PERÍODO</t>
  </si>
  <si>
    <t>ANEXO 6</t>
  </si>
  <si>
    <t>ANEXO 7</t>
  </si>
  <si>
    <t>PLANO DE APLICAÇÃO APROVADO</t>
  </si>
  <si>
    <t>PLANO DE APLICAÇÃO PROPOSTO</t>
  </si>
  <si>
    <t>Descrição</t>
  </si>
  <si>
    <t>Finalidade</t>
  </si>
  <si>
    <t>Valor Unit.(R$)</t>
  </si>
  <si>
    <t>Quant.</t>
  </si>
  <si>
    <t>Total (R$)</t>
  </si>
  <si>
    <t>Equipamento e Material Permanente - Equipamento Importado</t>
  </si>
  <si>
    <t>DEMOSTRATIVO DE EXECUÇÃO DE RECEITA E DESPESAS - RECURSOS FINEP</t>
  </si>
  <si>
    <t>a) Saldo do Período Anterior</t>
  </si>
  <si>
    <t>b) Recursos Recebidos da FINEP</t>
  </si>
  <si>
    <t xml:space="preserve">c) Receita Líquida de Aplicação no Mercado Financeiro </t>
  </si>
  <si>
    <t>d) TOTAL RECEITAS FINEP (a+b+c)</t>
  </si>
  <si>
    <t>a)Saldo de Extrato Bancário</t>
  </si>
  <si>
    <t>b)Saldo de Aplicações Financeiras</t>
  </si>
  <si>
    <t>c)TOTAL(a+b)</t>
  </si>
  <si>
    <t>d) TOTAL</t>
  </si>
  <si>
    <t>e)TOTAL</t>
  </si>
  <si>
    <t>4.SALDO CONTÁBIL (c+d-e)</t>
  </si>
  <si>
    <t>DATA DO TÍTULO DE CRÉDITO</t>
  </si>
  <si>
    <t>Nº TÍTULO DE CRÉDITO</t>
  </si>
  <si>
    <t>g) TOTAL DAS DESPESAS FINEP (3+4)</t>
  </si>
  <si>
    <t>DEMOSTRATIVO DE EXECUÇÃO DE RECEITA E DESPESAS - CONTRAPARTIDA GERAL</t>
  </si>
  <si>
    <t>e) TOTAL RECEITAS (a+b+c+d)</t>
  </si>
  <si>
    <t>e) Saldo Disponível para o Próximo Período (d-g)</t>
  </si>
  <si>
    <t>f) Saldo Final Recolhido ou "a Recolher"</t>
  </si>
  <si>
    <t>g) TOTAL OUTRAS DESPESAS (3+4)</t>
  </si>
  <si>
    <t>f) Saldo Disponível p/ Próximo Período    (e-g)</t>
  </si>
  <si>
    <t>4.Despesas de Capital</t>
  </si>
  <si>
    <t>Convênio nº:</t>
  </si>
  <si>
    <t xml:space="preserve">Convenente: </t>
  </si>
  <si>
    <t>Período de Execução do Convênio:</t>
  </si>
  <si>
    <r>
      <t>Importante</t>
    </r>
    <r>
      <rPr>
        <i/>
        <u val="single"/>
        <sz val="10"/>
        <rFont val="Arial Narrow"/>
        <family val="2"/>
      </rPr>
      <t>:</t>
    </r>
    <r>
      <rPr>
        <i/>
        <sz val="10"/>
        <rFont val="Arial Narrow"/>
        <family val="2"/>
      </rPr>
      <t xml:space="preserve"> Anexar os extratos bancários da conta corrente e das aplicações financeiras do período abrangido</t>
    </r>
  </si>
  <si>
    <t xml:space="preserve">                       pela prestação de contas.</t>
  </si>
  <si>
    <t>Nome Fantasia:</t>
  </si>
  <si>
    <t>Caixa Postal:</t>
  </si>
  <si>
    <t>Fax:</t>
  </si>
  <si>
    <t xml:space="preserve">Razão Social: </t>
  </si>
  <si>
    <t>Convênio nº</t>
  </si>
  <si>
    <t>Título:</t>
  </si>
  <si>
    <t xml:space="preserve">Endereço: </t>
  </si>
  <si>
    <t xml:space="preserve">Bairro: </t>
  </si>
  <si>
    <t xml:space="preserve">Cidade: </t>
  </si>
  <si>
    <t xml:space="preserve">UF: </t>
  </si>
  <si>
    <t xml:space="preserve">CEP: </t>
  </si>
  <si>
    <t xml:space="preserve">Telefone: </t>
  </si>
  <si>
    <t xml:space="preserve">Email: </t>
  </si>
  <si>
    <t>Nome:</t>
  </si>
  <si>
    <t xml:space="preserve">Orgão Expedidor: </t>
  </si>
  <si>
    <t>Cidade:</t>
  </si>
  <si>
    <t xml:space="preserve">Telefones: </t>
  </si>
  <si>
    <t xml:space="preserve">Fax: </t>
  </si>
  <si>
    <t xml:space="preserve">Endereço Residencial: </t>
  </si>
  <si>
    <t>Período desta Prestação de Contas:</t>
  </si>
  <si>
    <t>CNPJ Vinculado nº</t>
  </si>
  <si>
    <t>RG nº</t>
  </si>
  <si>
    <t>CPF nº</t>
  </si>
  <si>
    <t>Data da Emissão:</t>
  </si>
  <si>
    <t>_____________________________________________</t>
  </si>
  <si>
    <t>___________________________________________________</t>
  </si>
  <si>
    <t>Nº       DE ORDEM</t>
  </si>
  <si>
    <t>Período desta Prestação  Contas:</t>
  </si>
  <si>
    <t>Fonte de Recursos</t>
  </si>
  <si>
    <t>Esfera Administrativa:</t>
  </si>
  <si>
    <t>AG:</t>
  </si>
  <si>
    <t xml:space="preserve">C/C: </t>
  </si>
  <si>
    <t>Identificação do Objeto:</t>
  </si>
  <si>
    <t>Descrição do produto final a ser obtido na execução do projeto, programa ou evento.</t>
  </si>
  <si>
    <t>Justificativa da Proposição:</t>
  </si>
  <si>
    <t>Título do Projeto:</t>
  </si>
  <si>
    <t>CRONOGRAMA DE EXECUÇÃO FÍSICA</t>
  </si>
  <si>
    <t>CRONOGRAMA DE EXECUÇÃO FINANCEIRA</t>
  </si>
  <si>
    <t>CONCEDENTE</t>
  </si>
  <si>
    <t>PROPONENTE</t>
  </si>
  <si>
    <t>PLANO DE APLICAÇÃO</t>
  </si>
  <si>
    <t>NATUREZA DA DESPESA</t>
  </si>
  <si>
    <t>CRONOGRAMA DE DESEMBOLSO</t>
  </si>
  <si>
    <t>PARCELAS (MÊS)</t>
  </si>
  <si>
    <t>1ª</t>
  </si>
  <si>
    <t>2ª</t>
  </si>
  <si>
    <t>3ª</t>
  </si>
  <si>
    <t>4ª</t>
  </si>
  <si>
    <t>ITENS APOIADOS/META</t>
  </si>
  <si>
    <t xml:space="preserve">/ /    </t>
  </si>
  <si>
    <t>RELATÓRIO DE EXECUÇÃO</t>
  </si>
  <si>
    <t>1.1. PROPONENTE</t>
  </si>
  <si>
    <t>1.2. - EXECUTOR</t>
  </si>
  <si>
    <t>1.2.1.Ordenador de Despesas</t>
  </si>
  <si>
    <t>1.2.2.Coordenador do Projeto</t>
  </si>
  <si>
    <t>1.3. INTERVENIENTE(S)/OUTROS</t>
  </si>
  <si>
    <t>2.1. DESCRIÇÃO DO PROJETO</t>
  </si>
  <si>
    <t>PLANO DE TRABALHO - DESCRIÇÃO DO PROJETO</t>
  </si>
  <si>
    <t>ANEXO - 2</t>
  </si>
  <si>
    <t>ANEXO 8</t>
  </si>
  <si>
    <t>ANEXO 9</t>
  </si>
  <si>
    <t>ANEXO 10</t>
  </si>
  <si>
    <t>ANEXO 10.A</t>
  </si>
  <si>
    <t>ANEXO 11</t>
  </si>
  <si>
    <t>ANEXO 10.1</t>
  </si>
  <si>
    <t>ANEXO 12</t>
  </si>
  <si>
    <t>Publicação:</t>
  </si>
  <si>
    <t>ALTERAÇÃO DA RELAÇÃO DE ITENS APOIADOS</t>
  </si>
  <si>
    <t>Destinação</t>
  </si>
  <si>
    <t>Situação*</t>
  </si>
  <si>
    <t>TOTAL GERAL  (3+4)</t>
  </si>
  <si>
    <t>* Situação: O = Original; I = Incluído; A = Alterado; E = Excluído</t>
  </si>
  <si>
    <t>Fonte de Recursos:</t>
  </si>
  <si>
    <t>TOTAL (3+4)</t>
  </si>
  <si>
    <t>Valores em (R$1.000,00)</t>
  </si>
  <si>
    <t>___________________________________________</t>
  </si>
  <si>
    <t>Período abrangido por este Relatório:</t>
  </si>
  <si>
    <t>_________________________________________</t>
  </si>
  <si>
    <t>______________________________________</t>
  </si>
  <si>
    <t>NÚMERO PATRIMONIAL DO BEM</t>
  </si>
  <si>
    <t>ANEXO 10.2</t>
  </si>
  <si>
    <t>Nº CHEQUE/OB EMITIDO E NÃO   DESCONTADO</t>
  </si>
  <si>
    <t>DATA CHEQUE/OB EMITIDO E NÃO DESCONTADO</t>
  </si>
  <si>
    <t>DATA EMISSÃO DO TÍTULO DE CRÉDITO À PAGAR</t>
  </si>
  <si>
    <t>Nº TÍTULO DE CRÉDITO À PAGAR</t>
  </si>
  <si>
    <t>Banco:</t>
  </si>
  <si>
    <t xml:space="preserve">Praça: </t>
  </si>
  <si>
    <t>Bairro:</t>
  </si>
  <si>
    <t>CEP:</t>
  </si>
  <si>
    <t>ALTERAÇÕES PROPOSTAS    (+) ou (-)</t>
  </si>
  <si>
    <t>PLANO DE TRABALHO - DADOS CADASTRAIS</t>
  </si>
  <si>
    <t>INFORMAÇÕES GERAIS</t>
  </si>
  <si>
    <t>Discriminação das razões que levaram à proposição, evidenciando os benefícios econômicos e sociais a serem alcançados pela comunidade, a localização geográfica e os resultados a serem obtidos após a execução do objeto do Convênio, de modo a propiciar a verificação do atendimento dos objetivos do convênio.</t>
  </si>
  <si>
    <t>Período  Abrangido por este Relatório:</t>
  </si>
  <si>
    <r>
      <t xml:space="preserve">Importante: </t>
    </r>
    <r>
      <rPr>
        <sz val="10"/>
        <rFont val="Arial"/>
        <family val="0"/>
      </rPr>
      <t>Anexar a atualização do Cronograma de Desembolso (A.7) e da Relação de Itens (A.8), acompanhados dos motivos que justifiquem as modificações propostas. Valor total da coluna Alterações Propostas deste A.9 será sempre igual a 0 (zero).</t>
    </r>
  </si>
  <si>
    <t>RELAÇÃO DE RESTOS A PAGAR</t>
  </si>
  <si>
    <t>Valor Total do Remanejamento Proposto: R$</t>
  </si>
  <si>
    <t>Nº CONTRATO LICITAÇÃO</t>
  </si>
  <si>
    <t>Particular</t>
  </si>
  <si>
    <t>Beneficiário:</t>
  </si>
  <si>
    <t>Protocolo nº</t>
  </si>
  <si>
    <t xml:space="preserve">e) Devolução Saldo </t>
  </si>
</sst>
</file>

<file path=xl/styles.xml><?xml version="1.0" encoding="utf-8"?>
<styleSheet xmlns="http://schemas.openxmlformats.org/spreadsheetml/2006/main">
  <numFmts count="13">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lt;\=000\9\]"/>
    <numFmt numFmtId="165" formatCode="[&lt;=9]General"/>
    <numFmt numFmtId="166" formatCode="00000"/>
    <numFmt numFmtId="167" formatCode="000000000\-00"/>
    <numFmt numFmtId="168" formatCode="h:mm"/>
  </numFmts>
  <fonts count="11">
    <font>
      <sz val="10"/>
      <name val="Arial"/>
      <family val="0"/>
    </font>
    <font>
      <b/>
      <sz val="10"/>
      <name val="Arial"/>
      <family val="2"/>
    </font>
    <font>
      <b/>
      <sz val="10"/>
      <color indexed="18"/>
      <name val="Arial"/>
      <family val="2"/>
    </font>
    <font>
      <i/>
      <sz val="10"/>
      <name val="Arial"/>
      <family val="2"/>
    </font>
    <font>
      <b/>
      <i/>
      <sz val="10"/>
      <color indexed="18"/>
      <name val="Arial"/>
      <family val="2"/>
    </font>
    <font>
      <b/>
      <i/>
      <sz val="10"/>
      <name val="Arial"/>
      <family val="2"/>
    </font>
    <font>
      <sz val="8"/>
      <name val="Tahoma"/>
      <family val="2"/>
    </font>
    <font>
      <b/>
      <i/>
      <u val="single"/>
      <sz val="10"/>
      <name val="Arial Narrow"/>
      <family val="2"/>
    </font>
    <font>
      <i/>
      <u val="single"/>
      <sz val="10"/>
      <name val="Arial Narrow"/>
      <family val="2"/>
    </font>
    <font>
      <i/>
      <sz val="10"/>
      <name val="Arial Narrow"/>
      <family val="2"/>
    </font>
    <font>
      <b/>
      <i/>
      <sz val="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56">
    <border>
      <left/>
      <right/>
      <top/>
      <bottom/>
      <diagonal/>
    </border>
    <border>
      <left style="hair"/>
      <right style="hair"/>
      <top style="hair"/>
      <bottom style="hair"/>
    </border>
    <border>
      <left style="medium"/>
      <right style="hair"/>
      <top style="hair"/>
      <bottom style="hair"/>
    </border>
    <border>
      <left style="hair"/>
      <right style="medium"/>
      <top style="hair"/>
      <bottom style="hair"/>
    </border>
    <border>
      <left style="medium"/>
      <right style="hair"/>
      <top style="medium"/>
      <bottom style="hair"/>
    </border>
    <border>
      <left style="hair"/>
      <right style="hair"/>
      <top style="medium"/>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hair"/>
      <right style="medium"/>
      <top style="medium"/>
      <bottom style="hair"/>
    </border>
    <border>
      <left style="thin"/>
      <right style="thin"/>
      <top style="thin"/>
      <bottom style="thin"/>
    </border>
    <border>
      <left style="thin"/>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style="thin"/>
      <bottom style="hair"/>
    </border>
    <border>
      <left style="hair"/>
      <right style="thin"/>
      <top style="thin"/>
      <bottom style="hair"/>
    </border>
    <border>
      <left style="hair"/>
      <right style="hair"/>
      <top style="thin"/>
      <bottom>
        <color indexed="63"/>
      </bottom>
    </border>
    <border>
      <left style="hair"/>
      <right style="thin"/>
      <top style="thin"/>
      <bottom>
        <color indexed="63"/>
      </bottom>
    </border>
    <border>
      <left style="thin"/>
      <right style="hair"/>
      <top style="hair"/>
      <bottom style="thin"/>
    </border>
    <border>
      <left>
        <color indexed="63"/>
      </left>
      <right style="thin"/>
      <top style="thin"/>
      <bottom style="thin"/>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hair"/>
      <top style="thin"/>
      <bottom style="hair"/>
    </border>
    <border>
      <left>
        <color indexed="63"/>
      </left>
      <right>
        <color indexed="63"/>
      </right>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style="hair"/>
      <bottom style="hair"/>
    </border>
    <border>
      <left>
        <color indexed="63"/>
      </left>
      <right style="hair"/>
      <top style="hair"/>
      <bottom style="hair"/>
    </border>
    <border>
      <left style="thin"/>
      <right style="hair"/>
      <top style="hair"/>
      <bottom>
        <color indexed="63"/>
      </bottom>
    </border>
    <border>
      <left style="hair"/>
      <right style="hair"/>
      <top style="hair"/>
      <bottom>
        <color indexed="63"/>
      </bottom>
    </border>
    <border>
      <left style="thin"/>
      <right style="hair"/>
      <top>
        <color indexed="63"/>
      </top>
      <bottom style="hair"/>
    </border>
    <border>
      <left style="hair"/>
      <right style="hair"/>
      <top>
        <color indexed="63"/>
      </top>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style="hair"/>
      <top>
        <color indexed="63"/>
      </top>
      <bottom style="hair"/>
    </border>
    <border>
      <left style="hair"/>
      <right style="thin"/>
      <top style="hair"/>
      <bottom>
        <color indexed="63"/>
      </bottom>
    </border>
    <border>
      <left style="hair"/>
      <right style="thin"/>
      <top>
        <color indexed="63"/>
      </top>
      <bottom style="hair"/>
    </border>
    <border>
      <left style="thin"/>
      <right>
        <color indexed="63"/>
      </right>
      <top style="hair"/>
      <bottom style="thin"/>
    </border>
    <border>
      <left>
        <color indexed="63"/>
      </left>
      <right style="hair"/>
      <top style="hair"/>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color indexed="63"/>
      </right>
      <top style="hair"/>
      <bottom>
        <color indexed="63"/>
      </bottom>
    </border>
    <border>
      <left style="hair"/>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style="thin"/>
      <top>
        <color indexed="63"/>
      </top>
      <bottom>
        <color indexed="63"/>
      </bottom>
    </border>
    <border>
      <left style="hair"/>
      <right>
        <color indexed="63"/>
      </right>
      <top style="hair"/>
      <bottom style="hair"/>
    </border>
    <border>
      <left style="hair"/>
      <right>
        <color indexed="63"/>
      </right>
      <top style="medium"/>
      <bottom style="hair"/>
    </border>
    <border>
      <left>
        <color indexed="63"/>
      </left>
      <right style="hair"/>
      <top style="medium"/>
      <bottom style="hair"/>
    </border>
    <border>
      <left>
        <color indexed="63"/>
      </left>
      <right>
        <color indexed="63"/>
      </right>
      <top style="medium"/>
      <bottom>
        <color indexed="63"/>
      </bottom>
    </border>
  </borders>
  <cellStyleXfs count="20">
    <xf numFmtId="2"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06">
    <xf numFmtId="2" fontId="0" fillId="0" borderId="0" xfId="0" applyAlignment="1">
      <alignment/>
    </xf>
    <xf numFmtId="2" fontId="2" fillId="0" borderId="0" xfId="0" applyFont="1" applyAlignment="1">
      <alignment horizontal="center"/>
    </xf>
    <xf numFmtId="2" fontId="3" fillId="0" borderId="0" xfId="0" applyFont="1" applyAlignment="1">
      <alignment/>
    </xf>
    <xf numFmtId="2" fontId="1" fillId="0" borderId="0" xfId="0" applyFont="1" applyAlignment="1">
      <alignment/>
    </xf>
    <xf numFmtId="2" fontId="0" fillId="0" borderId="0" xfId="0" applyBorder="1" applyAlignment="1">
      <alignment/>
    </xf>
    <xf numFmtId="2" fontId="0" fillId="0" borderId="0" xfId="0" applyAlignment="1">
      <alignment horizontal="center"/>
    </xf>
    <xf numFmtId="2" fontId="0" fillId="0" borderId="0" xfId="0" applyAlignment="1">
      <alignment/>
    </xf>
    <xf numFmtId="2" fontId="3" fillId="0" borderId="0" xfId="0" applyFont="1" applyAlignment="1">
      <alignment/>
    </xf>
    <xf numFmtId="2" fontId="0" fillId="2" borderId="1" xfId="0" applyFill="1" applyBorder="1" applyAlignment="1">
      <alignment horizontal="center"/>
    </xf>
    <xf numFmtId="2" fontId="1" fillId="0" borderId="0" xfId="0" applyFont="1" applyBorder="1" applyAlignment="1">
      <alignment horizontal="center"/>
    </xf>
    <xf numFmtId="2" fontId="0" fillId="0" borderId="1" xfId="0" applyBorder="1" applyAlignment="1">
      <alignment horizontal="left"/>
    </xf>
    <xf numFmtId="2" fontId="0" fillId="0" borderId="2" xfId="0" applyBorder="1" applyAlignment="1">
      <alignment/>
    </xf>
    <xf numFmtId="2" fontId="0" fillId="0" borderId="1" xfId="0" applyBorder="1" applyAlignment="1">
      <alignment/>
    </xf>
    <xf numFmtId="2" fontId="0" fillId="0" borderId="3" xfId="0" applyBorder="1" applyAlignment="1">
      <alignment/>
    </xf>
    <xf numFmtId="2" fontId="5" fillId="2" borderId="4" xfId="0" applyFont="1" applyFill="1" applyBorder="1" applyAlignment="1">
      <alignment horizontal="center" vertical="center" wrapText="1"/>
    </xf>
    <xf numFmtId="2" fontId="5" fillId="2" borderId="5" xfId="0" applyFont="1" applyFill="1" applyBorder="1" applyAlignment="1">
      <alignment horizontal="center" vertical="center" wrapText="1"/>
    </xf>
    <xf numFmtId="2" fontId="0" fillId="2" borderId="1" xfId="0" applyFont="1" applyFill="1" applyBorder="1" applyAlignment="1">
      <alignment horizontal="center" vertical="center" wrapText="1"/>
    </xf>
    <xf numFmtId="2" fontId="0" fillId="2" borderId="3" xfId="0" applyFill="1" applyBorder="1" applyAlignment="1">
      <alignment horizontal="center"/>
    </xf>
    <xf numFmtId="2" fontId="0" fillId="0" borderId="1" xfId="0" applyBorder="1" applyAlignment="1">
      <alignment horizontal="center"/>
    </xf>
    <xf numFmtId="2" fontId="0" fillId="0" borderId="6" xfId="0" applyBorder="1" applyAlignment="1">
      <alignment/>
    </xf>
    <xf numFmtId="2" fontId="0" fillId="0" borderId="7" xfId="0" applyBorder="1" applyAlignment="1">
      <alignment/>
    </xf>
    <xf numFmtId="2" fontId="0" fillId="0" borderId="8" xfId="0" applyBorder="1" applyAlignment="1">
      <alignment/>
    </xf>
    <xf numFmtId="2" fontId="5" fillId="2" borderId="5" xfId="0" applyFont="1" applyFill="1" applyBorder="1" applyAlignment="1">
      <alignment horizontal="center" vertical="center"/>
    </xf>
    <xf numFmtId="4" fontId="0" fillId="0" borderId="1" xfId="0" applyNumberFormat="1" applyFill="1" applyBorder="1" applyAlignment="1">
      <alignment/>
    </xf>
    <xf numFmtId="4" fontId="0" fillId="2" borderId="1" xfId="0" applyNumberFormat="1" applyFill="1" applyBorder="1" applyAlignment="1">
      <alignment/>
    </xf>
    <xf numFmtId="4" fontId="2" fillId="0" borderId="0" xfId="0" applyNumberFormat="1" applyFont="1" applyAlignment="1">
      <alignment horizontal="center"/>
    </xf>
    <xf numFmtId="4" fontId="0" fillId="0" borderId="0" xfId="0" applyNumberFormat="1" applyAlignment="1">
      <alignment/>
    </xf>
    <xf numFmtId="4" fontId="1" fillId="2" borderId="1" xfId="0" applyNumberFormat="1" applyFont="1" applyFill="1" applyBorder="1" applyAlignment="1">
      <alignment/>
    </xf>
    <xf numFmtId="4" fontId="5" fillId="2" borderId="9" xfId="0" applyNumberFormat="1" applyFont="1" applyFill="1" applyBorder="1" applyAlignment="1">
      <alignment horizontal="center" vertical="center" wrapText="1"/>
    </xf>
    <xf numFmtId="4" fontId="0" fillId="0" borderId="0" xfId="0" applyNumberFormat="1" applyAlignment="1">
      <alignment/>
    </xf>
    <xf numFmtId="4" fontId="0" fillId="2" borderId="1" xfId="0" applyNumberFormat="1" applyFill="1" applyBorder="1" applyAlignment="1">
      <alignment horizontal="center"/>
    </xf>
    <xf numFmtId="4" fontId="0" fillId="0" borderId="0" xfId="0" applyNumberFormat="1" applyAlignment="1">
      <alignment horizontal="center"/>
    </xf>
    <xf numFmtId="4" fontId="0"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4" fontId="0" fillId="0" borderId="1" xfId="0" applyNumberFormat="1" applyBorder="1" applyAlignment="1">
      <alignment horizontal="center"/>
    </xf>
    <xf numFmtId="4" fontId="0" fillId="0" borderId="3" xfId="0" applyNumberFormat="1" applyBorder="1" applyAlignment="1">
      <alignment/>
    </xf>
    <xf numFmtId="4" fontId="2" fillId="0" borderId="0" xfId="0" applyNumberFormat="1" applyFont="1" applyAlignment="1">
      <alignment horizontal="right"/>
    </xf>
    <xf numFmtId="4" fontId="0" fillId="0" borderId="0" xfId="0" applyNumberFormat="1" applyAlignment="1">
      <alignment horizontal="right"/>
    </xf>
    <xf numFmtId="4" fontId="3" fillId="0" borderId="0" xfId="0" applyNumberFormat="1" applyFont="1" applyBorder="1" applyAlignment="1">
      <alignment horizontal="left" vertical="top" wrapText="1"/>
    </xf>
    <xf numFmtId="4" fontId="3" fillId="0" borderId="0" xfId="0" applyNumberFormat="1" applyFont="1" applyBorder="1" applyAlignment="1">
      <alignment horizontal="center" vertical="top" wrapText="1"/>
    </xf>
    <xf numFmtId="4" fontId="0" fillId="0" borderId="1" xfId="0" applyNumberFormat="1" applyBorder="1" applyAlignment="1">
      <alignment horizontal="left"/>
    </xf>
    <xf numFmtId="1" fontId="0" fillId="0" borderId="0" xfId="0" applyNumberFormat="1" applyAlignment="1">
      <alignment/>
    </xf>
    <xf numFmtId="1" fontId="0" fillId="0" borderId="1" xfId="0" applyNumberFormat="1" applyBorder="1" applyAlignment="1">
      <alignment horizontal="left"/>
    </xf>
    <xf numFmtId="1" fontId="3" fillId="0" borderId="0" xfId="0" applyNumberFormat="1" applyFont="1" applyBorder="1" applyAlignment="1">
      <alignment horizontal="left" vertical="top" wrapText="1"/>
    </xf>
    <xf numFmtId="4" fontId="3" fillId="0" borderId="0" xfId="0" applyNumberFormat="1" applyFont="1" applyAlignment="1">
      <alignment horizontal="center"/>
    </xf>
    <xf numFmtId="4" fontId="0" fillId="0" borderId="1" xfId="0" applyNumberFormat="1" applyBorder="1" applyAlignment="1">
      <alignment horizontal="center" wrapText="1"/>
    </xf>
    <xf numFmtId="4" fontId="1" fillId="0" borderId="1" xfId="0" applyNumberFormat="1" applyFont="1" applyBorder="1" applyAlignment="1">
      <alignment horizontal="center"/>
    </xf>
    <xf numFmtId="4" fontId="1" fillId="0" borderId="1" xfId="0" applyNumberFormat="1" applyFont="1" applyBorder="1" applyAlignment="1">
      <alignment horizontal="center" wrapText="1"/>
    </xf>
    <xf numFmtId="4" fontId="1" fillId="2" borderId="8" xfId="0" applyNumberFormat="1" applyFont="1" applyFill="1" applyBorder="1" applyAlignment="1">
      <alignment horizontal="center"/>
    </xf>
    <xf numFmtId="2" fontId="3" fillId="0" borderId="0" xfId="0" applyFont="1" applyAlignment="1">
      <alignment horizontal="left"/>
    </xf>
    <xf numFmtId="0" fontId="0" fillId="0" borderId="0" xfId="0" applyNumberFormat="1" applyAlignment="1">
      <alignment horizontal="center"/>
    </xf>
    <xf numFmtId="0" fontId="2" fillId="0" borderId="0" xfId="0" applyNumberFormat="1" applyFont="1" applyAlignment="1">
      <alignment horizontal="center"/>
    </xf>
    <xf numFmtId="0" fontId="0" fillId="0" borderId="0" xfId="0" applyNumberFormat="1" applyAlignment="1">
      <alignment/>
    </xf>
    <xf numFmtId="0" fontId="5" fillId="2" borderId="5" xfId="0" applyNumberFormat="1" applyFont="1" applyFill="1" applyBorder="1" applyAlignment="1">
      <alignment horizontal="center" vertical="center" wrapText="1"/>
    </xf>
    <xf numFmtId="0" fontId="0" fillId="0" borderId="1" xfId="0" applyNumberFormat="1" applyBorder="1" applyAlignment="1">
      <alignment horizontal="center"/>
    </xf>
    <xf numFmtId="49" fontId="0" fillId="0" borderId="0" xfId="0" applyNumberFormat="1" applyAlignment="1">
      <alignment horizontal="center"/>
    </xf>
    <xf numFmtId="2" fontId="3" fillId="0" borderId="0" xfId="0" applyFont="1" applyAlignment="1">
      <alignment horizontal="center"/>
    </xf>
    <xf numFmtId="2" fontId="4" fillId="0" borderId="0" xfId="0" applyFont="1" applyAlignment="1">
      <alignment horizontal="center"/>
    </xf>
    <xf numFmtId="2" fontId="1" fillId="0" borderId="10" xfId="0" applyFont="1" applyBorder="1" applyAlignment="1">
      <alignment/>
    </xf>
    <xf numFmtId="2" fontId="1" fillId="0" borderId="10" xfId="0" applyFont="1" applyBorder="1" applyAlignment="1">
      <alignment wrapText="1"/>
    </xf>
    <xf numFmtId="0" fontId="3" fillId="0" borderId="0" xfId="0" applyNumberFormat="1" applyFont="1" applyAlignment="1">
      <alignment horizontal="left"/>
    </xf>
    <xf numFmtId="2" fontId="0" fillId="0" borderId="0" xfId="0" applyNumberFormat="1" applyAlignment="1">
      <alignment horizontal="center"/>
    </xf>
    <xf numFmtId="2" fontId="0" fillId="0" borderId="0" xfId="0" applyNumberFormat="1" applyAlignment="1">
      <alignment/>
    </xf>
    <xf numFmtId="2" fontId="3" fillId="0" borderId="0" xfId="0" applyNumberFormat="1" applyFont="1" applyAlignment="1">
      <alignment horizontal="left"/>
    </xf>
    <xf numFmtId="14" fontId="0" fillId="0" borderId="0" xfId="0" applyNumberFormat="1" applyAlignment="1">
      <alignment/>
    </xf>
    <xf numFmtId="2" fontId="1" fillId="0" borderId="0" xfId="0" applyNumberFormat="1" applyFont="1" applyAlignment="1">
      <alignment horizontal="center"/>
    </xf>
    <xf numFmtId="167" fontId="0" fillId="0" borderId="0" xfId="0" applyNumberFormat="1" applyAlignment="1">
      <alignment horizontal="center"/>
    </xf>
    <xf numFmtId="0" fontId="3" fillId="0" borderId="0" xfId="0" applyNumberFormat="1" applyFont="1" applyAlignment="1">
      <alignment horizontal="center"/>
    </xf>
    <xf numFmtId="0" fontId="10" fillId="2" borderId="4" xfId="0" applyNumberFormat="1" applyFont="1" applyFill="1" applyBorder="1" applyAlignment="1">
      <alignment horizontal="center" vertical="center" wrapText="1"/>
    </xf>
    <xf numFmtId="0" fontId="0" fillId="0" borderId="2" xfId="0" applyNumberFormat="1" applyBorder="1" applyAlignment="1">
      <alignment horizontal="center"/>
    </xf>
    <xf numFmtId="4" fontId="4" fillId="0" borderId="0" xfId="0" applyNumberFormat="1" applyFont="1" applyAlignment="1">
      <alignment horizontal="center"/>
    </xf>
    <xf numFmtId="2" fontId="1" fillId="0" borderId="10" xfId="0" applyFont="1" applyBorder="1" applyAlignment="1">
      <alignment vertical="center" wrapText="1"/>
    </xf>
    <xf numFmtId="2" fontId="1" fillId="0" borderId="10" xfId="0" applyFont="1" applyBorder="1" applyAlignment="1">
      <alignment horizontal="center" vertical="center" wrapText="1"/>
    </xf>
    <xf numFmtId="2" fontId="1" fillId="2" borderId="1" xfId="0" applyFont="1" applyFill="1" applyBorder="1" applyAlignment="1">
      <alignment horizontal="center" vertical="center"/>
    </xf>
    <xf numFmtId="2" fontId="1" fillId="2" borderId="1" xfId="0" applyFont="1" applyFill="1" applyBorder="1" applyAlignment="1">
      <alignment horizontal="center" vertical="center" wrapText="1"/>
    </xf>
    <xf numFmtId="2" fontId="0" fillId="0" borderId="1" xfId="0" applyBorder="1" applyAlignment="1">
      <alignment horizontal="justify" wrapText="1"/>
    </xf>
    <xf numFmtId="14" fontId="1" fillId="2" borderId="1" xfId="0" applyNumberFormat="1" applyFont="1" applyFill="1" applyBorder="1" applyAlignment="1">
      <alignment horizontal="center" vertical="center"/>
    </xf>
    <xf numFmtId="2" fontId="1" fillId="0" borderId="10" xfId="0" applyFont="1" applyBorder="1" applyAlignment="1">
      <alignment horizontal="left"/>
    </xf>
    <xf numFmtId="0" fontId="1" fillId="0" borderId="10" xfId="0" applyNumberFormat="1" applyFont="1" applyBorder="1" applyAlignment="1">
      <alignment horizontal="left"/>
    </xf>
    <xf numFmtId="2" fontId="1" fillId="0" borderId="10" xfId="0" applyFont="1" applyBorder="1" applyAlignment="1">
      <alignment/>
    </xf>
    <xf numFmtId="2" fontId="1" fillId="0" borderId="10" xfId="0" applyFont="1" applyBorder="1" applyAlignment="1">
      <alignment horizontal="left" wrapText="1"/>
    </xf>
    <xf numFmtId="14" fontId="1" fillId="0" borderId="10" xfId="0" applyNumberFormat="1" applyFont="1" applyBorder="1" applyAlignment="1">
      <alignment horizontal="right"/>
    </xf>
    <xf numFmtId="1" fontId="0" fillId="0" borderId="1" xfId="0" applyNumberFormat="1" applyBorder="1" applyAlignment="1">
      <alignment horizontal="center"/>
    </xf>
    <xf numFmtId="2" fontId="1" fillId="0" borderId="1" xfId="0" applyFont="1" applyBorder="1" applyAlignment="1">
      <alignment horizontal="center"/>
    </xf>
    <xf numFmtId="2" fontId="1" fillId="0" borderId="11" xfId="0" applyFont="1" applyBorder="1" applyAlignment="1">
      <alignment horizontal="center"/>
    </xf>
    <xf numFmtId="4" fontId="1" fillId="0" borderId="12" xfId="0" applyNumberFormat="1" applyFont="1" applyBorder="1" applyAlignment="1">
      <alignment horizontal="center"/>
    </xf>
    <xf numFmtId="41" fontId="0" fillId="0" borderId="0" xfId="0" applyNumberFormat="1" applyAlignment="1">
      <alignment horizontal="center"/>
    </xf>
    <xf numFmtId="41" fontId="3" fillId="0" borderId="0" xfId="0" applyNumberFormat="1" applyFont="1" applyAlignment="1">
      <alignment horizontal="center"/>
    </xf>
    <xf numFmtId="41" fontId="1" fillId="0" borderId="0" xfId="0" applyNumberFormat="1" applyFont="1" applyAlignment="1">
      <alignment horizontal="center" wrapText="1"/>
    </xf>
    <xf numFmtId="2" fontId="0" fillId="0" borderId="11" xfId="0" applyBorder="1" applyAlignment="1">
      <alignment horizontal="left"/>
    </xf>
    <xf numFmtId="4" fontId="0" fillId="0" borderId="12" xfId="0" applyNumberFormat="1" applyBorder="1" applyAlignment="1">
      <alignment horizontal="center"/>
    </xf>
    <xf numFmtId="2" fontId="0" fillId="0" borderId="11" xfId="0" applyBorder="1" applyAlignment="1">
      <alignment/>
    </xf>
    <xf numFmtId="2" fontId="1" fillId="0" borderId="13" xfId="0" applyFont="1" applyBorder="1" applyAlignment="1">
      <alignment horizontal="center"/>
    </xf>
    <xf numFmtId="4" fontId="1" fillId="0" borderId="14" xfId="0" applyNumberFormat="1" applyFont="1" applyBorder="1" applyAlignment="1">
      <alignment horizontal="center" vertical="top" wrapText="1"/>
    </xf>
    <xf numFmtId="4" fontId="0" fillId="0" borderId="1" xfId="0" applyNumberFormat="1" applyFont="1" applyBorder="1" applyAlignment="1">
      <alignment horizontal="center" wrapText="1"/>
    </xf>
    <xf numFmtId="4" fontId="0" fillId="0" borderId="1" xfId="0" applyNumberFormat="1" applyFont="1" applyBorder="1" applyAlignment="1">
      <alignment horizontal="center"/>
    </xf>
    <xf numFmtId="14" fontId="0" fillId="0" borderId="0" xfId="0" applyNumberFormat="1" applyAlignment="1">
      <alignment horizontal="left"/>
    </xf>
    <xf numFmtId="3" fontId="0" fillId="0" borderId="1" xfId="0" applyNumberFormat="1" applyBorder="1" applyAlignment="1">
      <alignment horizontal="center"/>
    </xf>
    <xf numFmtId="3" fontId="1" fillId="0" borderId="1" xfId="0" applyNumberFormat="1" applyFont="1" applyBorder="1" applyAlignment="1">
      <alignment horizontal="center"/>
    </xf>
    <xf numFmtId="3" fontId="0" fillId="0" borderId="1" xfId="0" applyNumberFormat="1" applyFont="1" applyBorder="1" applyAlignment="1">
      <alignment horizontal="center"/>
    </xf>
    <xf numFmtId="4" fontId="1" fillId="2" borderId="15" xfId="0" applyNumberFormat="1" applyFont="1" applyFill="1" applyBorder="1" applyAlignment="1">
      <alignment horizontal="center" vertical="center" wrapText="1"/>
    </xf>
    <xf numFmtId="4" fontId="5" fillId="2" borderId="16" xfId="0" applyNumberFormat="1" applyFont="1" applyFill="1" applyBorder="1" applyAlignment="1">
      <alignment horizontal="center" vertical="center" wrapText="1"/>
    </xf>
    <xf numFmtId="4" fontId="0" fillId="0" borderId="12" xfId="0" applyNumberFormat="1" applyBorder="1" applyAlignment="1">
      <alignment horizontal="center" wrapText="1"/>
    </xf>
    <xf numFmtId="4" fontId="1" fillId="0" borderId="12" xfId="0" applyNumberFormat="1" applyFont="1" applyBorder="1" applyAlignment="1">
      <alignment horizontal="center" wrapText="1"/>
    </xf>
    <xf numFmtId="2" fontId="0" fillId="0" borderId="12" xfId="0" applyBorder="1" applyAlignment="1">
      <alignment/>
    </xf>
    <xf numFmtId="0" fontId="0" fillId="0" borderId="0" xfId="0" applyNumberFormat="1" applyAlignment="1">
      <alignment/>
    </xf>
    <xf numFmtId="3" fontId="1" fillId="0" borderId="1" xfId="0" applyNumberFormat="1" applyFont="1" applyBorder="1" applyAlignment="1">
      <alignment horizontal="center" vertical="top"/>
    </xf>
    <xf numFmtId="4" fontId="1" fillId="2" borderId="12" xfId="0" applyNumberFormat="1" applyFont="1" applyFill="1" applyBorder="1" applyAlignment="1">
      <alignment horizontal="center"/>
    </xf>
    <xf numFmtId="3" fontId="1" fillId="0" borderId="12" xfId="0" applyNumberFormat="1" applyFont="1" applyBorder="1" applyAlignment="1">
      <alignment horizontal="center"/>
    </xf>
    <xf numFmtId="3" fontId="0" fillId="0" borderId="12" xfId="0" applyNumberFormat="1" applyFont="1" applyBorder="1" applyAlignment="1">
      <alignment horizontal="center"/>
    </xf>
    <xf numFmtId="3" fontId="0" fillId="0" borderId="12" xfId="0" applyNumberFormat="1" applyBorder="1" applyAlignment="1">
      <alignment horizontal="center"/>
    </xf>
    <xf numFmtId="3" fontId="1" fillId="0" borderId="12" xfId="0" applyNumberFormat="1" applyFont="1" applyBorder="1" applyAlignment="1">
      <alignment horizontal="center" vertical="top"/>
    </xf>
    <xf numFmtId="3" fontId="1" fillId="0" borderId="13" xfId="0" applyNumberFormat="1" applyFont="1" applyBorder="1" applyAlignment="1">
      <alignment horizontal="center"/>
    </xf>
    <xf numFmtId="3" fontId="1" fillId="0" borderId="14" xfId="0" applyNumberFormat="1" applyFont="1" applyBorder="1" applyAlignment="1">
      <alignment horizontal="center"/>
    </xf>
    <xf numFmtId="4" fontId="0" fillId="0" borderId="12" xfId="0" applyNumberFormat="1" applyFont="1" applyBorder="1" applyAlignment="1">
      <alignment horizontal="center"/>
    </xf>
    <xf numFmtId="4" fontId="1" fillId="0" borderId="1" xfId="0" applyNumberFormat="1" applyFont="1" applyFill="1" applyBorder="1" applyAlignment="1">
      <alignment/>
    </xf>
    <xf numFmtId="4" fontId="5" fillId="2" borderId="15" xfId="0" applyNumberFormat="1" applyFont="1" applyFill="1" applyBorder="1" applyAlignment="1">
      <alignment horizontal="center" vertical="center"/>
    </xf>
    <xf numFmtId="4" fontId="0" fillId="0" borderId="12" xfId="0" applyNumberFormat="1" applyFill="1" applyBorder="1" applyAlignment="1">
      <alignment/>
    </xf>
    <xf numFmtId="4" fontId="0" fillId="2" borderId="12" xfId="0" applyNumberFormat="1" applyFill="1" applyBorder="1" applyAlignment="1">
      <alignment/>
    </xf>
    <xf numFmtId="4" fontId="1" fillId="0" borderId="12" xfId="0" applyNumberFormat="1" applyFont="1" applyFill="1" applyBorder="1" applyAlignment="1">
      <alignment/>
    </xf>
    <xf numFmtId="4" fontId="1" fillId="2" borderId="12" xfId="0" applyNumberFormat="1" applyFont="1" applyFill="1" applyBorder="1" applyAlignment="1">
      <alignment/>
    </xf>
    <xf numFmtId="2" fontId="1" fillId="0" borderId="1" xfId="0" applyFont="1" applyFill="1" applyBorder="1" applyAlignment="1">
      <alignment/>
    </xf>
    <xf numFmtId="4" fontId="5" fillId="2" borderId="16" xfId="0" applyNumberFormat="1" applyFont="1" applyFill="1" applyBorder="1" applyAlignment="1">
      <alignment horizontal="right" vertical="center" wrapText="1"/>
    </xf>
    <xf numFmtId="4" fontId="0" fillId="0" borderId="12" xfId="0" applyNumberFormat="1" applyFill="1" applyBorder="1" applyAlignment="1">
      <alignment horizontal="right"/>
    </xf>
    <xf numFmtId="4" fontId="0" fillId="2" borderId="12" xfId="0" applyNumberFormat="1" applyFill="1" applyBorder="1" applyAlignment="1">
      <alignment horizontal="right"/>
    </xf>
    <xf numFmtId="4" fontId="1" fillId="0" borderId="12" xfId="0" applyNumberFormat="1" applyFont="1" applyFill="1" applyBorder="1" applyAlignment="1">
      <alignment horizontal="right"/>
    </xf>
    <xf numFmtId="4" fontId="1" fillId="2" borderId="12" xfId="0" applyNumberFormat="1" applyFont="1" applyFill="1" applyBorder="1" applyAlignment="1">
      <alignment horizontal="right"/>
    </xf>
    <xf numFmtId="2" fontId="1" fillId="0" borderId="11" xfId="0" applyFont="1" applyFill="1" applyBorder="1" applyAlignment="1">
      <alignment horizontal="left"/>
    </xf>
    <xf numFmtId="4" fontId="1" fillId="2" borderId="14" xfId="0" applyNumberFormat="1" applyFont="1" applyFill="1" applyBorder="1" applyAlignment="1">
      <alignment horizontal="right" wrapText="1"/>
    </xf>
    <xf numFmtId="0" fontId="1" fillId="0" borderId="10" xfId="0" applyNumberFormat="1" applyFont="1" applyBorder="1" applyAlignment="1">
      <alignment/>
    </xf>
    <xf numFmtId="43" fontId="0" fillId="0" borderId="0" xfId="0" applyNumberFormat="1" applyAlignment="1">
      <alignment horizontal="center"/>
    </xf>
    <xf numFmtId="14" fontId="0" fillId="0" borderId="1" xfId="0" applyNumberFormat="1" applyBorder="1" applyAlignment="1">
      <alignment/>
    </xf>
    <xf numFmtId="1" fontId="1" fillId="0" borderId="10" xfId="0" applyNumberFormat="1" applyFont="1" applyBorder="1" applyAlignment="1">
      <alignment horizontal="left" wrapText="1"/>
    </xf>
    <xf numFmtId="0" fontId="1" fillId="0" borderId="10" xfId="0" applyNumberFormat="1" applyFont="1" applyBorder="1" applyAlignment="1">
      <alignment horizontal="left" wrapText="1"/>
    </xf>
    <xf numFmtId="14" fontId="0" fillId="0" borderId="1" xfId="0" applyNumberFormat="1" applyBorder="1" applyAlignment="1">
      <alignment horizontal="center"/>
    </xf>
    <xf numFmtId="4" fontId="0" fillId="0" borderId="3" xfId="0" applyNumberFormat="1" applyBorder="1" applyAlignment="1">
      <alignment horizontal="right"/>
    </xf>
    <xf numFmtId="2" fontId="0" fillId="2" borderId="12" xfId="0" applyFill="1" applyBorder="1" applyAlignment="1">
      <alignment horizontal="center"/>
    </xf>
    <xf numFmtId="0" fontId="0" fillId="0" borderId="11" xfId="0" applyNumberFormat="1" applyBorder="1" applyAlignment="1">
      <alignment horizontal="center"/>
    </xf>
    <xf numFmtId="2" fontId="1" fillId="0" borderId="14" xfId="0" applyFont="1" applyBorder="1" applyAlignment="1">
      <alignment horizontal="center"/>
    </xf>
    <xf numFmtId="2" fontId="1" fillId="0" borderId="1" xfId="0" applyFont="1" applyBorder="1" applyAlignment="1">
      <alignment/>
    </xf>
    <xf numFmtId="2" fontId="1" fillId="0" borderId="1" xfId="0" applyFont="1" applyBorder="1" applyAlignment="1">
      <alignment horizontal="right" wrapText="1"/>
    </xf>
    <xf numFmtId="2" fontId="1" fillId="0" borderId="1" xfId="0" applyFont="1" applyBorder="1" applyAlignment="1">
      <alignment horizontal="right" vertical="top" wrapText="1"/>
    </xf>
    <xf numFmtId="2" fontId="0" fillId="0" borderId="1" xfId="0" applyFont="1" applyBorder="1" applyAlignment="1">
      <alignment horizontal="right"/>
    </xf>
    <xf numFmtId="2" fontId="0" fillId="0" borderId="1" xfId="0" applyFont="1" applyBorder="1" applyAlignment="1">
      <alignment horizontal="right" wrapText="1"/>
    </xf>
    <xf numFmtId="2" fontId="1" fillId="0" borderId="12" xfId="0" applyFont="1" applyBorder="1" applyAlignment="1">
      <alignment/>
    </xf>
    <xf numFmtId="2" fontId="0" fillId="0" borderId="12" xfId="0" applyBorder="1" applyAlignment="1">
      <alignment horizontal="right" wrapText="1"/>
    </xf>
    <xf numFmtId="4" fontId="1" fillId="0" borderId="13" xfId="0" applyNumberFormat="1" applyFont="1" applyBorder="1" applyAlignment="1">
      <alignment horizontal="center" vertical="top" wrapText="1"/>
    </xf>
    <xf numFmtId="4" fontId="1" fillId="0" borderId="14" xfId="0" applyNumberFormat="1" applyFont="1" applyFill="1" applyBorder="1" applyAlignment="1">
      <alignment/>
    </xf>
    <xf numFmtId="1" fontId="0" fillId="0" borderId="1" xfId="0" applyNumberFormat="1" applyBorder="1" applyAlignment="1">
      <alignment/>
    </xf>
    <xf numFmtId="4" fontId="0" fillId="0" borderId="3" xfId="0" applyNumberFormat="1" applyFont="1" applyBorder="1" applyAlignment="1">
      <alignment horizontal="right"/>
    </xf>
    <xf numFmtId="1" fontId="0" fillId="0" borderId="2" xfId="0" applyNumberFormat="1" applyBorder="1" applyAlignment="1">
      <alignment horizontal="center"/>
    </xf>
    <xf numFmtId="1" fontId="0" fillId="0" borderId="0" xfId="0" applyNumberFormat="1" applyAlignment="1">
      <alignment horizontal="center"/>
    </xf>
    <xf numFmtId="2" fontId="0" fillId="0" borderId="0" xfId="0" applyAlignment="1">
      <alignment horizontal="right"/>
    </xf>
    <xf numFmtId="2" fontId="1" fillId="0" borderId="0" xfId="0" applyFont="1" applyAlignment="1">
      <alignment horizontal="center"/>
    </xf>
    <xf numFmtId="4" fontId="0" fillId="0" borderId="0" xfId="0" applyNumberFormat="1" applyBorder="1" applyAlignment="1">
      <alignment horizontal="center"/>
    </xf>
    <xf numFmtId="2" fontId="1" fillId="0" borderId="12" xfId="0" applyFont="1" applyBorder="1" applyAlignment="1">
      <alignment horizontal="right" wrapText="1"/>
    </xf>
    <xf numFmtId="2" fontId="1" fillId="0" borderId="12" xfId="0" applyFont="1" applyBorder="1" applyAlignment="1">
      <alignment horizontal="right" vertical="top" wrapText="1"/>
    </xf>
    <xf numFmtId="4" fontId="5" fillId="0" borderId="0" xfId="0" applyNumberFormat="1" applyFont="1" applyBorder="1" applyAlignment="1">
      <alignment horizontal="center" vertical="top" wrapText="1"/>
    </xf>
    <xf numFmtId="4" fontId="1" fillId="2" borderId="17" xfId="0" applyNumberFormat="1" applyFont="1" applyFill="1" applyBorder="1" applyAlignment="1">
      <alignment horizontal="center" vertical="center" wrapText="1"/>
    </xf>
    <xf numFmtId="4" fontId="5" fillId="2" borderId="18" xfId="0" applyNumberFormat="1" applyFont="1" applyFill="1" applyBorder="1" applyAlignment="1">
      <alignment horizontal="center" vertical="center" wrapText="1"/>
    </xf>
    <xf numFmtId="0" fontId="1" fillId="0" borderId="0" xfId="0" applyNumberFormat="1" applyFont="1" applyBorder="1" applyAlignment="1">
      <alignment horizontal="left" vertical="center" wrapText="1"/>
    </xf>
    <xf numFmtId="0" fontId="0" fillId="0" borderId="0" xfId="0" applyNumberFormat="1" applyBorder="1" applyAlignment="1">
      <alignment horizontal="left" vertical="center" wrapText="1"/>
    </xf>
    <xf numFmtId="2" fontId="0" fillId="0" borderId="10" xfId="0" applyBorder="1" applyAlignment="1">
      <alignment horizontal="left"/>
    </xf>
    <xf numFmtId="41" fontId="1" fillId="0" borderId="0" xfId="0" applyNumberFormat="1" applyFont="1" applyBorder="1" applyAlignment="1" applyProtection="1">
      <alignment horizontal="center" wrapText="1"/>
      <protection locked="0"/>
    </xf>
    <xf numFmtId="41" fontId="0" fillId="0" borderId="0" xfId="0" applyNumberFormat="1" applyBorder="1" applyAlignment="1">
      <alignment horizontal="center"/>
    </xf>
    <xf numFmtId="2" fontId="1" fillId="0" borderId="11" xfId="0" applyFont="1" applyBorder="1" applyAlignment="1">
      <alignment horizontal="left" vertical="top"/>
    </xf>
    <xf numFmtId="2" fontId="1" fillId="0" borderId="1" xfId="0" applyFont="1" applyBorder="1" applyAlignment="1">
      <alignment horizontal="left" vertical="top"/>
    </xf>
    <xf numFmtId="2" fontId="0" fillId="0" borderId="11" xfId="0" applyBorder="1" applyAlignment="1">
      <alignment horizontal="left"/>
    </xf>
    <xf numFmtId="2" fontId="0" fillId="0" borderId="1" xfId="0" applyBorder="1" applyAlignment="1">
      <alignment horizontal="left"/>
    </xf>
    <xf numFmtId="2" fontId="0" fillId="0" borderId="11" xfId="0" applyBorder="1" applyAlignment="1">
      <alignment/>
    </xf>
    <xf numFmtId="2" fontId="0" fillId="0" borderId="1" xfId="0" applyBorder="1" applyAlignment="1">
      <alignment/>
    </xf>
    <xf numFmtId="2" fontId="1" fillId="0" borderId="11" xfId="0" applyFont="1" applyBorder="1" applyAlignment="1">
      <alignment/>
    </xf>
    <xf numFmtId="2" fontId="1" fillId="0" borderId="1" xfId="0" applyFont="1" applyBorder="1" applyAlignment="1">
      <alignment/>
    </xf>
    <xf numFmtId="2" fontId="1" fillId="0" borderId="11" xfId="0" applyFont="1" applyBorder="1" applyAlignment="1">
      <alignment horizontal="left"/>
    </xf>
    <xf numFmtId="2" fontId="1" fillId="0" borderId="1" xfId="0" applyFont="1" applyBorder="1" applyAlignment="1">
      <alignment horizontal="left"/>
    </xf>
    <xf numFmtId="2" fontId="1" fillId="0" borderId="19" xfId="0" applyFont="1" applyBorder="1" applyAlignment="1">
      <alignment horizontal="center"/>
    </xf>
    <xf numFmtId="2" fontId="1" fillId="0" borderId="13" xfId="0" applyFont="1" applyBorder="1" applyAlignment="1">
      <alignment horizontal="center"/>
    </xf>
    <xf numFmtId="41" fontId="1" fillId="0" borderId="0" xfId="0" applyNumberFormat="1" applyFont="1" applyBorder="1" applyAlignment="1" applyProtection="1">
      <alignment horizontal="center"/>
      <protection locked="0"/>
    </xf>
    <xf numFmtId="2" fontId="5" fillId="2" borderId="4" xfId="0" applyFont="1" applyFill="1" applyBorder="1" applyAlignment="1">
      <alignment horizontal="center" vertical="center" wrapText="1"/>
    </xf>
    <xf numFmtId="2" fontId="5" fillId="2" borderId="2" xfId="0" applyFont="1" applyFill="1" applyBorder="1" applyAlignment="1">
      <alignment horizontal="center" vertical="center" wrapText="1"/>
    </xf>
    <xf numFmtId="41" fontId="0" fillId="0" borderId="0" xfId="0" applyNumberFormat="1" applyAlignment="1">
      <alignment horizontal="center"/>
    </xf>
    <xf numFmtId="41" fontId="3" fillId="0" borderId="0" xfId="0" applyNumberFormat="1" applyFont="1" applyAlignment="1">
      <alignment horizontal="center"/>
    </xf>
    <xf numFmtId="2" fontId="5" fillId="2" borderId="1" xfId="0" applyFont="1" applyFill="1" applyBorder="1" applyAlignment="1">
      <alignment horizontal="center" vertical="center" wrapText="1"/>
    </xf>
    <xf numFmtId="167" fontId="0" fillId="0" borderId="0" xfId="0" applyNumberFormat="1" applyAlignment="1">
      <alignment horizontal="center"/>
    </xf>
    <xf numFmtId="2" fontId="0" fillId="0" borderId="0" xfId="0" applyNumberFormat="1" applyAlignment="1">
      <alignment horizontal="center"/>
    </xf>
    <xf numFmtId="41" fontId="1" fillId="0" borderId="0" xfId="0" applyNumberFormat="1" applyFont="1" applyAlignment="1">
      <alignment horizontal="center" wrapText="1"/>
    </xf>
    <xf numFmtId="2" fontId="5" fillId="2" borderId="5" xfId="0" applyFont="1" applyFill="1" applyBorder="1" applyAlignment="1">
      <alignment horizontal="center" vertical="center" wrapText="1"/>
    </xf>
    <xf numFmtId="2" fontId="5" fillId="2" borderId="9" xfId="0" applyFont="1" applyFill="1" applyBorder="1" applyAlignment="1">
      <alignment horizontal="center" vertical="center" wrapText="1"/>
    </xf>
    <xf numFmtId="2" fontId="0" fillId="2" borderId="1" xfId="0" applyFill="1" applyBorder="1" applyAlignment="1">
      <alignment horizontal="center"/>
    </xf>
    <xf numFmtId="2" fontId="0" fillId="0" borderId="7" xfId="0" applyBorder="1" applyAlignment="1">
      <alignment horizontal="center"/>
    </xf>
    <xf numFmtId="41" fontId="3" fillId="0" borderId="0" xfId="0" applyNumberFormat="1" applyFont="1" applyAlignment="1">
      <alignment horizontal="left" wrapText="1"/>
    </xf>
    <xf numFmtId="2" fontId="0" fillId="0" borderId="20" xfId="0" applyBorder="1" applyAlignment="1">
      <alignment horizontal="left" vertical="top" wrapText="1"/>
    </xf>
    <xf numFmtId="2" fontId="0" fillId="0" borderId="21" xfId="0" applyBorder="1" applyAlignment="1">
      <alignment horizontal="center"/>
    </xf>
    <xf numFmtId="2" fontId="0" fillId="0" borderId="1" xfId="0" applyBorder="1" applyAlignment="1">
      <alignment horizontal="center"/>
    </xf>
    <xf numFmtId="2" fontId="0" fillId="0" borderId="22" xfId="0" applyBorder="1" applyAlignment="1">
      <alignment horizontal="left" vertical="top" wrapText="1"/>
    </xf>
    <xf numFmtId="2" fontId="0" fillId="0" borderId="23" xfId="0" applyBorder="1" applyAlignment="1">
      <alignment horizontal="left" vertical="top" wrapText="1"/>
    </xf>
    <xf numFmtId="41" fontId="0" fillId="0" borderId="22" xfId="0" applyNumberFormat="1" applyBorder="1" applyAlignment="1">
      <alignment horizontal="left" vertical="center"/>
    </xf>
    <xf numFmtId="41" fontId="0" fillId="0" borderId="23" xfId="0" applyNumberFormat="1" applyBorder="1" applyAlignment="1">
      <alignment horizontal="left" vertical="center"/>
    </xf>
    <xf numFmtId="41" fontId="0" fillId="0" borderId="20" xfId="0" applyNumberFormat="1" applyBorder="1" applyAlignment="1">
      <alignment horizontal="left" vertical="center"/>
    </xf>
    <xf numFmtId="2" fontId="5" fillId="0" borderId="10" xfId="0" applyFont="1" applyBorder="1" applyAlignment="1">
      <alignment horizontal="left"/>
    </xf>
    <xf numFmtId="41" fontId="1" fillId="0" borderId="10" xfId="0" applyNumberFormat="1" applyFont="1" applyBorder="1" applyAlignment="1">
      <alignment horizontal="center"/>
    </xf>
    <xf numFmtId="2" fontId="2" fillId="0" borderId="0" xfId="0" applyFont="1" applyAlignment="1">
      <alignment horizontal="center" vertical="top"/>
    </xf>
    <xf numFmtId="2" fontId="0" fillId="0" borderId="0" xfId="0" applyAlignment="1">
      <alignment horizontal="center"/>
    </xf>
    <xf numFmtId="1" fontId="1" fillId="0" borderId="22" xfId="0" applyNumberFormat="1" applyFont="1" applyBorder="1" applyAlignment="1">
      <alignment horizontal="center" wrapText="1"/>
    </xf>
    <xf numFmtId="1" fontId="1" fillId="0" borderId="20" xfId="0" applyNumberFormat="1" applyFont="1" applyBorder="1" applyAlignment="1">
      <alignment horizontal="center"/>
    </xf>
    <xf numFmtId="0" fontId="1" fillId="0" borderId="22" xfId="0" applyNumberFormat="1" applyFont="1" applyBorder="1" applyAlignment="1">
      <alignment horizontal="left"/>
    </xf>
    <xf numFmtId="0" fontId="1" fillId="0" borderId="20" xfId="0" applyNumberFormat="1" applyFont="1" applyBorder="1" applyAlignment="1">
      <alignment horizontal="left"/>
    </xf>
    <xf numFmtId="2" fontId="1" fillId="0" borderId="22" xfId="0" applyFont="1" applyBorder="1" applyAlignment="1">
      <alignment horizontal="left" wrapText="1"/>
    </xf>
    <xf numFmtId="2" fontId="1" fillId="0" borderId="23" xfId="0" applyFont="1" applyBorder="1" applyAlignment="1">
      <alignment horizontal="left" wrapText="1"/>
    </xf>
    <xf numFmtId="2" fontId="1" fillId="0" borderId="20" xfId="0" applyFont="1" applyBorder="1" applyAlignment="1">
      <alignment horizontal="left" wrapText="1"/>
    </xf>
    <xf numFmtId="2" fontId="1" fillId="0" borderId="10" xfId="0" applyFont="1" applyBorder="1" applyAlignment="1">
      <alignment horizontal="left"/>
    </xf>
    <xf numFmtId="2" fontId="1" fillId="0" borderId="10" xfId="0" applyFont="1" applyBorder="1" applyAlignment="1">
      <alignment wrapText="1"/>
    </xf>
    <xf numFmtId="2" fontId="1" fillId="0" borderId="10" xfId="0" applyFont="1" applyBorder="1" applyAlignment="1">
      <alignment/>
    </xf>
    <xf numFmtId="2" fontId="1" fillId="0" borderId="10" xfId="0" applyFont="1" applyBorder="1" applyAlignment="1">
      <alignment horizontal="center"/>
    </xf>
    <xf numFmtId="0" fontId="1" fillId="0" borderId="22" xfId="0" applyNumberFormat="1" applyFont="1" applyBorder="1" applyAlignment="1">
      <alignment horizontal="left" wrapText="1"/>
    </xf>
    <xf numFmtId="0" fontId="1" fillId="0" borderId="20" xfId="0" applyNumberFormat="1" applyFont="1" applyBorder="1" applyAlignment="1">
      <alignment horizontal="left" wrapText="1"/>
    </xf>
    <xf numFmtId="167" fontId="1" fillId="0" borderId="10" xfId="0" applyNumberFormat="1" applyFont="1" applyBorder="1" applyAlignment="1">
      <alignment horizontal="left"/>
    </xf>
    <xf numFmtId="0" fontId="1" fillId="0" borderId="23" xfId="0" applyNumberFormat="1" applyFont="1" applyBorder="1" applyAlignment="1">
      <alignment horizontal="left" wrapText="1"/>
    </xf>
    <xf numFmtId="2" fontId="2" fillId="0" borderId="0" xfId="0" applyFont="1" applyAlignment="1">
      <alignment horizontal="center"/>
    </xf>
    <xf numFmtId="2" fontId="1" fillId="0" borderId="10" xfId="0" applyFont="1" applyBorder="1" applyAlignment="1">
      <alignment horizontal="left" wrapText="1"/>
    </xf>
    <xf numFmtId="0" fontId="1" fillId="0" borderId="10" xfId="0" applyNumberFormat="1" applyFont="1" applyBorder="1" applyAlignment="1">
      <alignment horizontal="left"/>
    </xf>
    <xf numFmtId="0" fontId="1" fillId="0" borderId="10" xfId="0" applyNumberFormat="1" applyFont="1" applyBorder="1" applyAlignment="1">
      <alignment/>
    </xf>
    <xf numFmtId="2" fontId="2" fillId="0" borderId="0" xfId="0" applyFont="1" applyBorder="1" applyAlignment="1">
      <alignment horizontal="center"/>
    </xf>
    <xf numFmtId="2" fontId="1" fillId="0" borderId="22" xfId="0" applyFont="1" applyBorder="1" applyAlignment="1">
      <alignment wrapText="1"/>
    </xf>
    <xf numFmtId="2" fontId="0" fillId="0" borderId="23" xfId="0" applyBorder="1" applyAlignment="1">
      <alignment/>
    </xf>
    <xf numFmtId="2" fontId="0" fillId="0" borderId="20" xfId="0" applyBorder="1" applyAlignment="1">
      <alignment/>
    </xf>
    <xf numFmtId="41" fontId="1" fillId="0" borderId="0" xfId="0" applyNumberFormat="1" applyFont="1" applyAlignment="1">
      <alignment horizontal="center"/>
    </xf>
    <xf numFmtId="2" fontId="0" fillId="0" borderId="11" xfId="0" applyBorder="1" applyAlignment="1">
      <alignment horizontal="center"/>
    </xf>
    <xf numFmtId="2" fontId="1" fillId="0" borderId="11" xfId="0" applyFont="1" applyBorder="1" applyAlignment="1">
      <alignment horizontal="center"/>
    </xf>
    <xf numFmtId="2" fontId="1" fillId="0" borderId="1" xfId="0" applyFont="1" applyBorder="1" applyAlignment="1">
      <alignment horizontal="center"/>
    </xf>
    <xf numFmtId="2" fontId="5" fillId="2" borderId="15" xfId="0" applyFont="1" applyFill="1" applyBorder="1" applyAlignment="1">
      <alignment horizontal="center" vertical="center" wrapText="1"/>
    </xf>
    <xf numFmtId="2" fontId="5" fillId="2" borderId="16" xfId="0" applyFont="1" applyFill="1" applyBorder="1" applyAlignment="1">
      <alignment horizontal="center" vertical="center" wrapText="1"/>
    </xf>
    <xf numFmtId="2" fontId="5" fillId="2" borderId="24" xfId="0" applyFont="1" applyFill="1" applyBorder="1" applyAlignment="1">
      <alignment horizontal="center" vertical="center" wrapText="1"/>
    </xf>
    <xf numFmtId="2" fontId="5" fillId="2" borderId="11" xfId="0" applyFont="1" applyFill="1" applyBorder="1" applyAlignment="1">
      <alignment horizontal="center" vertical="center" wrapText="1"/>
    </xf>
    <xf numFmtId="0" fontId="3" fillId="0" borderId="0" xfId="0" applyNumberFormat="1" applyFont="1" applyAlignment="1">
      <alignment horizontal="left"/>
    </xf>
    <xf numFmtId="2" fontId="0" fillId="0" borderId="25" xfId="0" applyBorder="1" applyAlignment="1">
      <alignment horizontal="center"/>
    </xf>
    <xf numFmtId="2" fontId="0" fillId="0" borderId="0" xfId="0" applyAlignment="1">
      <alignment horizontal="right"/>
    </xf>
    <xf numFmtId="0" fontId="0" fillId="0" borderId="0" xfId="0" applyNumberFormat="1" applyAlignment="1">
      <alignment horizontal="center"/>
    </xf>
    <xf numFmtId="2" fontId="1" fillId="2" borderId="26" xfId="0" applyFont="1" applyFill="1" applyBorder="1" applyAlignment="1">
      <alignment horizontal="center" vertical="center"/>
    </xf>
    <xf numFmtId="2" fontId="1" fillId="2" borderId="27" xfId="0" applyFont="1" applyFill="1" applyBorder="1" applyAlignment="1">
      <alignment horizontal="center" vertical="center"/>
    </xf>
    <xf numFmtId="2" fontId="1" fillId="0" borderId="28" xfId="0" applyFont="1" applyBorder="1" applyAlignment="1">
      <alignment horizontal="left"/>
    </xf>
    <xf numFmtId="2" fontId="1" fillId="0" borderId="29" xfId="0" applyFont="1" applyBorder="1" applyAlignment="1">
      <alignment horizontal="left"/>
    </xf>
    <xf numFmtId="2" fontId="1" fillId="0" borderId="30" xfId="0" applyFont="1" applyBorder="1" applyAlignment="1">
      <alignment horizontal="center" vertical="center"/>
    </xf>
    <xf numFmtId="2" fontId="1" fillId="0" borderId="31" xfId="0" applyFont="1" applyBorder="1" applyAlignment="1">
      <alignment horizontal="center" vertical="center"/>
    </xf>
    <xf numFmtId="2" fontId="1" fillId="0" borderId="32" xfId="0" applyFont="1" applyBorder="1" applyAlignment="1">
      <alignment horizontal="center" vertical="center"/>
    </xf>
    <xf numFmtId="2" fontId="1" fillId="0" borderId="33" xfId="0" applyFont="1" applyBorder="1" applyAlignment="1">
      <alignment horizontal="center" vertical="center"/>
    </xf>
    <xf numFmtId="2" fontId="1" fillId="0" borderId="34" xfId="0" applyFont="1" applyBorder="1" applyAlignment="1">
      <alignment horizontal="center" vertical="center" wrapText="1"/>
    </xf>
    <xf numFmtId="2" fontId="1" fillId="0" borderId="35" xfId="0" applyFont="1" applyBorder="1" applyAlignment="1">
      <alignment horizontal="center" vertical="center" wrapText="1"/>
    </xf>
    <xf numFmtId="2" fontId="1" fillId="0" borderId="36" xfId="0" applyFont="1" applyBorder="1" applyAlignment="1">
      <alignment horizontal="center" vertical="center" wrapText="1"/>
    </xf>
    <xf numFmtId="2" fontId="1" fillId="0" borderId="37" xfId="0" applyFont="1" applyBorder="1" applyAlignment="1">
      <alignment horizontal="center" vertical="center" wrapText="1"/>
    </xf>
    <xf numFmtId="2" fontId="0" fillId="0" borderId="28" xfId="0" applyBorder="1" applyAlignment="1">
      <alignment horizontal="left"/>
    </xf>
    <xf numFmtId="2" fontId="0" fillId="0" borderId="29" xfId="0" applyBorder="1" applyAlignment="1">
      <alignment horizontal="left"/>
    </xf>
    <xf numFmtId="2" fontId="1" fillId="0" borderId="28" xfId="0" applyFont="1" applyBorder="1" applyAlignment="1">
      <alignment horizontal="left" vertical="top" wrapText="1"/>
    </xf>
    <xf numFmtId="2" fontId="1" fillId="0" borderId="29" xfId="0" applyFont="1" applyBorder="1" applyAlignment="1">
      <alignment horizontal="left" vertical="top" wrapText="1"/>
    </xf>
    <xf numFmtId="4" fontId="0" fillId="0" borderId="0" xfId="0" applyNumberFormat="1" applyAlignment="1">
      <alignment horizontal="center"/>
    </xf>
    <xf numFmtId="2" fontId="0" fillId="0" borderId="25" xfId="0" applyFont="1" applyBorder="1" applyAlignment="1">
      <alignment horizontal="center"/>
    </xf>
    <xf numFmtId="4" fontId="1" fillId="0" borderId="31" xfId="0" applyNumberFormat="1" applyFont="1" applyBorder="1" applyAlignment="1">
      <alignment horizontal="center" vertical="center"/>
    </xf>
    <xf numFmtId="4" fontId="1" fillId="0" borderId="33" xfId="0" applyNumberFormat="1" applyFont="1" applyBorder="1" applyAlignment="1">
      <alignment horizontal="center" vertical="center"/>
    </xf>
    <xf numFmtId="4" fontId="1" fillId="0" borderId="38" xfId="0" applyNumberFormat="1" applyFont="1" applyBorder="1" applyAlignment="1">
      <alignment horizontal="center" vertical="center"/>
    </xf>
    <xf numFmtId="4" fontId="1" fillId="0" borderId="39" xfId="0" applyNumberFormat="1" applyFont="1" applyBorder="1" applyAlignment="1">
      <alignment horizontal="center" vertical="center"/>
    </xf>
    <xf numFmtId="4" fontId="4" fillId="0" borderId="0" xfId="0" applyNumberFormat="1" applyFont="1" applyAlignment="1">
      <alignment horizontal="center"/>
    </xf>
    <xf numFmtId="4" fontId="1" fillId="0" borderId="0" xfId="0" applyNumberFormat="1" applyFont="1" applyBorder="1" applyAlignment="1">
      <alignment horizontal="left" vertical="top" wrapText="1"/>
    </xf>
    <xf numFmtId="4" fontId="0" fillId="0" borderId="0" xfId="0" applyNumberFormat="1" applyBorder="1" applyAlignment="1">
      <alignment horizontal="left" vertical="top" wrapText="1"/>
    </xf>
    <xf numFmtId="2" fontId="1" fillId="0" borderId="40" xfId="0" applyFont="1" applyBorder="1" applyAlignment="1">
      <alignment horizontal="center"/>
    </xf>
    <xf numFmtId="2" fontId="1" fillId="0" borderId="41" xfId="0" applyFont="1" applyBorder="1" applyAlignment="1">
      <alignment horizontal="center"/>
    </xf>
    <xf numFmtId="2" fontId="1" fillId="2" borderId="24" xfId="0" applyFont="1" applyFill="1" applyBorder="1" applyAlignment="1">
      <alignment horizontal="center" vertical="center"/>
    </xf>
    <xf numFmtId="2" fontId="1" fillId="2" borderId="15" xfId="0" applyFont="1" applyFill="1" applyBorder="1" applyAlignment="1">
      <alignment horizontal="center" vertical="center"/>
    </xf>
    <xf numFmtId="2" fontId="1" fillId="2" borderId="11" xfId="0" applyFont="1" applyFill="1" applyBorder="1" applyAlignment="1">
      <alignment horizontal="center" vertical="center"/>
    </xf>
    <xf numFmtId="2" fontId="1" fillId="2" borderId="1" xfId="0" applyFont="1" applyFill="1" applyBorder="1" applyAlignment="1">
      <alignment horizontal="center" vertical="center"/>
    </xf>
    <xf numFmtId="2" fontId="5" fillId="2" borderId="12" xfId="0" applyFont="1" applyFill="1" applyBorder="1" applyAlignment="1">
      <alignment horizontal="center" vertical="center" wrapText="1"/>
    </xf>
    <xf numFmtId="2" fontId="0" fillId="0" borderId="42" xfId="0" applyBorder="1" applyAlignment="1">
      <alignment horizontal="right"/>
    </xf>
    <xf numFmtId="2" fontId="1" fillId="0" borderId="11" xfId="0" applyFont="1" applyBorder="1" applyAlignment="1">
      <alignment horizontal="center" wrapText="1"/>
    </xf>
    <xf numFmtId="2" fontId="1" fillId="0" borderId="1" xfId="0" applyFont="1" applyBorder="1" applyAlignment="1">
      <alignment horizontal="center" wrapText="1"/>
    </xf>
    <xf numFmtId="2" fontId="1" fillId="0" borderId="11" xfId="0" applyFont="1" applyBorder="1" applyAlignment="1">
      <alignment vertical="top" wrapText="1"/>
    </xf>
    <xf numFmtId="2" fontId="1" fillId="0" borderId="1" xfId="0" applyFont="1" applyBorder="1" applyAlignment="1">
      <alignment vertical="top" wrapText="1"/>
    </xf>
    <xf numFmtId="2" fontId="4" fillId="0" borderId="0" xfId="0" applyFont="1" applyAlignment="1">
      <alignment horizontal="center"/>
    </xf>
    <xf numFmtId="2" fontId="1" fillId="2" borderId="15" xfId="0" applyFont="1" applyFill="1" applyBorder="1" applyAlignment="1">
      <alignment horizontal="center" vertical="center" wrapText="1"/>
    </xf>
    <xf numFmtId="2" fontId="1" fillId="0" borderId="0" xfId="0" applyFont="1" applyAlignment="1">
      <alignment horizontal="center"/>
    </xf>
    <xf numFmtId="4" fontId="0" fillId="0" borderId="0" xfId="0" applyNumberFormat="1" applyBorder="1" applyAlignment="1">
      <alignment horizontal="center"/>
    </xf>
    <xf numFmtId="167" fontId="0" fillId="0" borderId="0" xfId="0" applyNumberFormat="1" applyAlignment="1">
      <alignment horizontal="center" wrapText="1"/>
    </xf>
    <xf numFmtId="2" fontId="1" fillId="2" borderId="16" xfId="0" applyFont="1" applyFill="1" applyBorder="1" applyAlignment="1">
      <alignment horizontal="center" vertical="center"/>
    </xf>
    <xf numFmtId="2" fontId="1" fillId="2" borderId="12" xfId="0" applyFont="1" applyFill="1" applyBorder="1" applyAlignment="1">
      <alignment horizontal="center" vertical="center"/>
    </xf>
    <xf numFmtId="2" fontId="1" fillId="0" borderId="12" xfId="0" applyFont="1" applyBorder="1" applyAlignment="1">
      <alignment horizontal="left"/>
    </xf>
    <xf numFmtId="2" fontId="5" fillId="0" borderId="0" xfId="0" applyFont="1" applyBorder="1" applyAlignment="1">
      <alignment horizontal="left"/>
    </xf>
    <xf numFmtId="2" fontId="1" fillId="0" borderId="11" xfId="0" applyFont="1" applyBorder="1" applyAlignment="1">
      <alignment horizontal="left" vertical="top" wrapText="1"/>
    </xf>
    <xf numFmtId="2" fontId="1" fillId="0" borderId="1" xfId="0" applyFont="1" applyBorder="1" applyAlignment="1">
      <alignment horizontal="left" vertical="top" wrapText="1"/>
    </xf>
    <xf numFmtId="2" fontId="1" fillId="0" borderId="12" xfId="0" applyFont="1" applyBorder="1" applyAlignment="1">
      <alignment horizontal="left" vertical="top" wrapText="1"/>
    </xf>
    <xf numFmtId="2" fontId="3" fillId="0" borderId="0" xfId="0" applyFont="1" applyAlignment="1">
      <alignment horizontal="center"/>
    </xf>
    <xf numFmtId="2" fontId="1" fillId="0" borderId="12" xfId="0" applyFont="1" applyBorder="1" applyAlignment="1">
      <alignment horizontal="center"/>
    </xf>
    <xf numFmtId="2" fontId="0" fillId="0" borderId="0" xfId="0" applyBorder="1" applyAlignment="1">
      <alignment horizontal="center"/>
    </xf>
    <xf numFmtId="2" fontId="0" fillId="0" borderId="43" xfId="0" applyBorder="1" applyAlignment="1">
      <alignment horizontal="right"/>
    </xf>
    <xf numFmtId="2" fontId="0" fillId="0" borderId="11" xfId="0" applyFont="1" applyBorder="1" applyAlignment="1">
      <alignment horizontal="left"/>
    </xf>
    <xf numFmtId="2" fontId="0" fillId="0" borderId="1" xfId="0" applyFont="1" applyBorder="1" applyAlignment="1">
      <alignment horizontal="left"/>
    </xf>
    <xf numFmtId="0" fontId="1" fillId="0" borderId="44" xfId="0" applyNumberFormat="1" applyFont="1" applyBorder="1" applyAlignment="1">
      <alignment horizontal="left" vertical="center" wrapText="1"/>
    </xf>
    <xf numFmtId="0" fontId="0" fillId="0" borderId="45" xfId="0" applyNumberFormat="1" applyBorder="1" applyAlignment="1">
      <alignment horizontal="left" vertical="center" wrapText="1"/>
    </xf>
    <xf numFmtId="0" fontId="0" fillId="0" borderId="46" xfId="0" applyNumberFormat="1" applyBorder="1" applyAlignment="1">
      <alignment horizontal="left" vertical="center" wrapText="1"/>
    </xf>
    <xf numFmtId="4" fontId="1" fillId="0" borderId="31" xfId="0" applyNumberFormat="1" applyFont="1" applyBorder="1" applyAlignment="1" applyProtection="1">
      <alignment horizontal="center" vertical="center"/>
      <protection locked="0"/>
    </xf>
    <xf numFmtId="4" fontId="1" fillId="0" borderId="33" xfId="0" applyNumberFormat="1" applyFont="1" applyBorder="1" applyAlignment="1" applyProtection="1">
      <alignment horizontal="center" vertical="center"/>
      <protection locked="0"/>
    </xf>
    <xf numFmtId="2" fontId="1" fillId="0" borderId="30" xfId="0" applyFont="1" applyBorder="1" applyAlignment="1">
      <alignment horizontal="center" vertical="center" wrapText="1"/>
    </xf>
    <xf numFmtId="2" fontId="1" fillId="0" borderId="31" xfId="0" applyFont="1" applyBorder="1" applyAlignment="1">
      <alignment horizontal="center" vertical="center" wrapText="1"/>
    </xf>
    <xf numFmtId="2" fontId="1" fillId="0" borderId="32" xfId="0" applyFont="1" applyBorder="1" applyAlignment="1">
      <alignment horizontal="center" vertical="center" wrapText="1"/>
    </xf>
    <xf numFmtId="2" fontId="1" fillId="0" borderId="33" xfId="0" applyFont="1" applyBorder="1" applyAlignment="1">
      <alignment horizontal="center" vertical="center" wrapText="1"/>
    </xf>
    <xf numFmtId="0" fontId="5" fillId="0" borderId="47" xfId="0" applyNumberFormat="1" applyFont="1" applyFill="1" applyBorder="1" applyAlignment="1">
      <alignment horizontal="center" vertical="center"/>
    </xf>
    <xf numFmtId="0" fontId="5" fillId="0" borderId="35" xfId="0" applyNumberFormat="1" applyFont="1" applyFill="1" applyBorder="1" applyAlignment="1">
      <alignment horizontal="center" vertical="center"/>
    </xf>
    <xf numFmtId="0" fontId="5" fillId="0" borderId="48" xfId="0" applyNumberFormat="1" applyFont="1" applyFill="1" applyBorder="1" applyAlignment="1">
      <alignment horizontal="center" vertical="center"/>
    </xf>
    <xf numFmtId="0" fontId="5" fillId="0" borderId="37" xfId="0" applyNumberFormat="1" applyFont="1" applyFill="1" applyBorder="1" applyAlignment="1">
      <alignment horizontal="center" vertical="center"/>
    </xf>
    <xf numFmtId="2" fontId="0" fillId="0" borderId="11" xfId="0" applyFill="1" applyBorder="1" applyAlignment="1">
      <alignment horizontal="center"/>
    </xf>
    <xf numFmtId="2" fontId="0" fillId="0" borderId="1" xfId="0" applyFill="1" applyBorder="1" applyAlignment="1">
      <alignment horizontal="center"/>
    </xf>
    <xf numFmtId="2" fontId="0" fillId="2" borderId="11" xfId="0" applyFill="1" applyBorder="1" applyAlignment="1">
      <alignment horizontal="center"/>
    </xf>
    <xf numFmtId="2" fontId="3" fillId="0" borderId="11" xfId="0" applyFont="1" applyFill="1" applyBorder="1" applyAlignment="1">
      <alignment horizontal="center"/>
    </xf>
    <xf numFmtId="2" fontId="3" fillId="0" borderId="1" xfId="0" applyFont="1" applyFill="1" applyBorder="1" applyAlignment="1">
      <alignment horizontal="center"/>
    </xf>
    <xf numFmtId="0" fontId="1" fillId="0" borderId="1" xfId="0" applyNumberFormat="1" applyFont="1" applyFill="1" applyBorder="1" applyAlignment="1">
      <alignment horizontal="left"/>
    </xf>
    <xf numFmtId="0" fontId="0" fillId="2" borderId="1" xfId="0" applyNumberFormat="1" applyFill="1" applyBorder="1" applyAlignment="1">
      <alignment horizontal="left"/>
    </xf>
    <xf numFmtId="0" fontId="1" fillId="0" borderId="19" xfId="0" applyNumberFormat="1" applyFont="1" applyFill="1" applyBorder="1" applyAlignment="1">
      <alignment horizontal="left"/>
    </xf>
    <xf numFmtId="0" fontId="1" fillId="0" borderId="13" xfId="0" applyNumberFormat="1" applyFont="1" applyFill="1" applyBorder="1" applyAlignment="1">
      <alignment horizontal="left"/>
    </xf>
    <xf numFmtId="2" fontId="5" fillId="0" borderId="11" xfId="0" applyFont="1" applyFill="1" applyBorder="1" applyAlignment="1">
      <alignment horizontal="left"/>
    </xf>
    <xf numFmtId="2" fontId="5" fillId="0" borderId="1" xfId="0" applyFont="1" applyFill="1" applyBorder="1" applyAlignment="1">
      <alignment horizontal="left"/>
    </xf>
    <xf numFmtId="0" fontId="0" fillId="0" borderId="1" xfId="0" applyNumberFormat="1" applyFill="1" applyBorder="1" applyAlignment="1">
      <alignment horizontal="left"/>
    </xf>
    <xf numFmtId="0" fontId="1" fillId="2" borderId="1" xfId="0" applyNumberFormat="1" applyFont="1" applyFill="1" applyBorder="1" applyAlignment="1">
      <alignment horizontal="left"/>
    </xf>
    <xf numFmtId="2" fontId="3" fillId="0" borderId="25" xfId="0" applyFont="1" applyBorder="1" applyAlignment="1">
      <alignment horizontal="center"/>
    </xf>
    <xf numFmtId="4" fontId="1" fillId="0" borderId="38" xfId="0" applyNumberFormat="1" applyFont="1" applyFill="1" applyBorder="1" applyAlignment="1">
      <alignment horizontal="center" vertical="center"/>
    </xf>
    <xf numFmtId="4" fontId="1" fillId="0" borderId="39" xfId="0" applyNumberFormat="1" applyFont="1" applyFill="1" applyBorder="1" applyAlignment="1">
      <alignment horizontal="center" vertical="center"/>
    </xf>
    <xf numFmtId="0" fontId="2" fillId="0" borderId="0" xfId="0" applyNumberFormat="1" applyFont="1" applyAlignment="1">
      <alignment horizontal="center"/>
    </xf>
    <xf numFmtId="2" fontId="5" fillId="2" borderId="11" xfId="0" applyFont="1" applyFill="1" applyBorder="1" applyAlignment="1">
      <alignment horizontal="left"/>
    </xf>
    <xf numFmtId="2" fontId="5" fillId="2" borderId="1" xfId="0" applyFont="1" applyFill="1" applyBorder="1" applyAlignment="1">
      <alignment horizontal="left"/>
    </xf>
    <xf numFmtId="0" fontId="5" fillId="2" borderId="15" xfId="0" applyNumberFormat="1" applyFont="1" applyFill="1" applyBorder="1" applyAlignment="1">
      <alignment horizontal="center" vertical="center" wrapText="1"/>
    </xf>
    <xf numFmtId="2" fontId="3" fillId="0" borderId="0" xfId="0" applyFont="1" applyAlignment="1">
      <alignment horizontal="left"/>
    </xf>
    <xf numFmtId="2" fontId="3" fillId="0" borderId="11" xfId="0" applyFont="1" applyFill="1" applyBorder="1" applyAlignment="1">
      <alignment horizontal="left"/>
    </xf>
    <xf numFmtId="2" fontId="3" fillId="0" borderId="1" xfId="0" applyFont="1" applyFill="1" applyBorder="1" applyAlignment="1">
      <alignment horizontal="left"/>
    </xf>
    <xf numFmtId="2" fontId="3" fillId="2" borderId="11" xfId="0" applyFont="1" applyFill="1" applyBorder="1" applyAlignment="1">
      <alignment horizontal="left"/>
    </xf>
    <xf numFmtId="2" fontId="3" fillId="2" borderId="1" xfId="0" applyFont="1" applyFill="1" applyBorder="1" applyAlignment="1">
      <alignment horizontal="left"/>
    </xf>
    <xf numFmtId="2" fontId="5" fillId="2" borderId="11" xfId="0" applyFont="1" applyFill="1" applyBorder="1" applyAlignment="1">
      <alignment horizontal="left" wrapText="1"/>
    </xf>
    <xf numFmtId="2" fontId="5" fillId="2" borderId="1" xfId="0" applyFont="1" applyFill="1" applyBorder="1" applyAlignment="1">
      <alignment horizontal="left" wrapText="1"/>
    </xf>
    <xf numFmtId="0" fontId="1" fillId="2" borderId="11" xfId="0" applyNumberFormat="1" applyFont="1" applyFill="1" applyBorder="1" applyAlignment="1">
      <alignment horizontal="left"/>
    </xf>
    <xf numFmtId="2" fontId="3" fillId="2" borderId="11" xfId="0" applyFont="1" applyFill="1" applyBorder="1" applyAlignment="1">
      <alignment horizontal="center"/>
    </xf>
    <xf numFmtId="2" fontId="3" fillId="2" borderId="1" xfId="0" applyFont="1" applyFill="1" applyBorder="1" applyAlignment="1">
      <alignment horizontal="center"/>
    </xf>
    <xf numFmtId="2" fontId="5" fillId="0" borderId="47" xfId="0" applyFont="1" applyFill="1" applyBorder="1" applyAlignment="1">
      <alignment horizontal="center" vertical="center"/>
    </xf>
    <xf numFmtId="2" fontId="5" fillId="0" borderId="35" xfId="0" applyFont="1" applyFill="1" applyBorder="1" applyAlignment="1">
      <alignment horizontal="center" vertical="center"/>
    </xf>
    <xf numFmtId="2" fontId="5" fillId="0" borderId="48" xfId="0" applyFont="1" applyFill="1" applyBorder="1" applyAlignment="1">
      <alignment horizontal="center" vertical="center"/>
    </xf>
    <xf numFmtId="2" fontId="5" fillId="0" borderId="37" xfId="0" applyFont="1" applyFill="1" applyBorder="1" applyAlignment="1">
      <alignment horizontal="center" vertical="center"/>
    </xf>
    <xf numFmtId="2" fontId="0" fillId="0" borderId="1" xfId="0" applyFill="1" applyBorder="1" applyAlignment="1">
      <alignment horizontal="left"/>
    </xf>
    <xf numFmtId="2" fontId="1" fillId="2" borderId="1" xfId="0" applyFont="1" applyFill="1" applyBorder="1" applyAlignment="1">
      <alignment horizontal="left"/>
    </xf>
    <xf numFmtId="2" fontId="5" fillId="0" borderId="49" xfId="0" applyFont="1" applyFill="1" applyBorder="1" applyAlignment="1">
      <alignment horizontal="center" vertical="center"/>
    </xf>
    <xf numFmtId="2" fontId="5" fillId="0" borderId="50" xfId="0" applyFont="1" applyFill="1" applyBorder="1" applyAlignment="1">
      <alignment horizontal="center" vertical="center"/>
    </xf>
    <xf numFmtId="2" fontId="0" fillId="2" borderId="1" xfId="0" applyFill="1" applyBorder="1" applyAlignment="1">
      <alignment horizontal="left"/>
    </xf>
    <xf numFmtId="2" fontId="1" fillId="0" borderId="1" xfId="0" applyFont="1" applyFill="1" applyBorder="1" applyAlignment="1">
      <alignment horizontal="left"/>
    </xf>
    <xf numFmtId="2" fontId="1" fillId="2" borderId="19" xfId="0" applyFont="1" applyFill="1" applyBorder="1" applyAlignment="1">
      <alignment horizontal="left" wrapText="1"/>
    </xf>
    <xf numFmtId="2" fontId="1" fillId="2" borderId="13" xfId="0" applyFont="1" applyFill="1" applyBorder="1" applyAlignment="1">
      <alignment horizontal="left" wrapText="1"/>
    </xf>
    <xf numFmtId="4" fontId="1" fillId="0" borderId="51" xfId="0" applyNumberFormat="1" applyFont="1" applyFill="1" applyBorder="1" applyAlignment="1">
      <alignment horizontal="center" vertical="center"/>
    </xf>
    <xf numFmtId="41" fontId="3" fillId="0" borderId="0" xfId="0" applyNumberFormat="1" applyFont="1" applyAlignment="1">
      <alignment horizontal="left"/>
    </xf>
    <xf numFmtId="2" fontId="9" fillId="3" borderId="0" xfId="0" applyFont="1" applyFill="1" applyAlignment="1">
      <alignment horizontal="left" vertical="center"/>
    </xf>
    <xf numFmtId="2" fontId="7" fillId="3" borderId="0" xfId="0" applyFont="1" applyFill="1" applyBorder="1" applyAlignment="1">
      <alignment horizontal="left" vertical="center"/>
    </xf>
    <xf numFmtId="4" fontId="1" fillId="2" borderId="1" xfId="0" applyNumberFormat="1" applyFont="1" applyFill="1" applyBorder="1" applyAlignment="1">
      <alignment horizontal="right"/>
    </xf>
    <xf numFmtId="4" fontId="1" fillId="2" borderId="12" xfId="0" applyNumberFormat="1" applyFont="1" applyFill="1" applyBorder="1" applyAlignment="1">
      <alignment horizontal="right"/>
    </xf>
    <xf numFmtId="4" fontId="0" fillId="0" borderId="1" xfId="0" applyNumberFormat="1" applyFill="1" applyBorder="1" applyAlignment="1">
      <alignment horizontal="right"/>
    </xf>
    <xf numFmtId="4" fontId="0" fillId="0" borderId="12" xfId="0" applyNumberFormat="1" applyFill="1" applyBorder="1" applyAlignment="1">
      <alignment horizontal="right"/>
    </xf>
    <xf numFmtId="4" fontId="1" fillId="2" borderId="13" xfId="0" applyNumberFormat="1" applyFont="1" applyFill="1" applyBorder="1" applyAlignment="1">
      <alignment horizontal="right"/>
    </xf>
    <xf numFmtId="4" fontId="1" fillId="2" borderId="14" xfId="0" applyNumberFormat="1" applyFont="1" applyFill="1" applyBorder="1" applyAlignment="1">
      <alignment horizontal="right"/>
    </xf>
    <xf numFmtId="4" fontId="0" fillId="2" borderId="1" xfId="0" applyNumberFormat="1" applyFont="1" applyFill="1" applyBorder="1" applyAlignment="1">
      <alignment horizontal="right"/>
    </xf>
    <xf numFmtId="4" fontId="0" fillId="2" borderId="12" xfId="0" applyNumberFormat="1" applyFont="1" applyFill="1" applyBorder="1" applyAlignment="1">
      <alignment horizontal="right"/>
    </xf>
    <xf numFmtId="4" fontId="0" fillId="0" borderId="1" xfId="0" applyNumberFormat="1" applyFont="1" applyFill="1" applyBorder="1" applyAlignment="1">
      <alignment horizontal="right"/>
    </xf>
    <xf numFmtId="4" fontId="0" fillId="0" borderId="12" xfId="0" applyNumberFormat="1" applyFont="1" applyFill="1" applyBorder="1" applyAlignment="1">
      <alignment horizontal="right"/>
    </xf>
    <xf numFmtId="4" fontId="1" fillId="0" borderId="1" xfId="0" applyNumberFormat="1" applyFont="1" applyFill="1" applyBorder="1" applyAlignment="1">
      <alignment horizontal="right"/>
    </xf>
    <xf numFmtId="4" fontId="1" fillId="0" borderId="12" xfId="0" applyNumberFormat="1" applyFont="1" applyFill="1" applyBorder="1" applyAlignment="1">
      <alignment horizontal="right"/>
    </xf>
    <xf numFmtId="14" fontId="0" fillId="0" borderId="11" xfId="0" applyNumberFormat="1" applyFont="1" applyFill="1" applyBorder="1" applyAlignment="1">
      <alignment horizontal="center"/>
    </xf>
    <xf numFmtId="14" fontId="0" fillId="0" borderId="1" xfId="0" applyNumberFormat="1" applyFont="1" applyFill="1" applyBorder="1" applyAlignment="1">
      <alignment horizontal="center"/>
    </xf>
    <xf numFmtId="2" fontId="1" fillId="0" borderId="12" xfId="0" applyFont="1" applyFill="1" applyBorder="1" applyAlignment="1">
      <alignment horizontal="left"/>
    </xf>
    <xf numFmtId="2" fontId="1" fillId="0" borderId="11" xfId="0" applyFont="1" applyFill="1" applyBorder="1" applyAlignment="1">
      <alignment horizontal="center"/>
    </xf>
    <xf numFmtId="2" fontId="1" fillId="0" borderId="1" xfId="0" applyFont="1" applyFill="1" applyBorder="1" applyAlignment="1">
      <alignment horizontal="center"/>
    </xf>
    <xf numFmtId="2" fontId="5" fillId="2" borderId="19" xfId="0" applyFont="1" applyFill="1" applyBorder="1" applyAlignment="1">
      <alignment horizontal="left"/>
    </xf>
    <xf numFmtId="2" fontId="5" fillId="2" borderId="13" xfId="0" applyFont="1" applyFill="1" applyBorder="1" applyAlignment="1">
      <alignment horizontal="left"/>
    </xf>
    <xf numFmtId="4" fontId="1" fillId="0" borderId="1" xfId="0" applyNumberFormat="1" applyFont="1" applyFill="1" applyBorder="1" applyAlignment="1">
      <alignment horizontal="center"/>
    </xf>
    <xf numFmtId="4" fontId="1" fillId="0" borderId="12" xfId="0" applyNumberFormat="1" applyFont="1" applyFill="1" applyBorder="1" applyAlignment="1">
      <alignment horizontal="center"/>
    </xf>
    <xf numFmtId="2" fontId="5" fillId="0" borderId="1" xfId="0" applyFont="1" applyFill="1" applyBorder="1" applyAlignment="1">
      <alignment horizontal="center"/>
    </xf>
    <xf numFmtId="2" fontId="5" fillId="0" borderId="12" xfId="0" applyFont="1" applyFill="1" applyBorder="1" applyAlignment="1">
      <alignment horizontal="center"/>
    </xf>
    <xf numFmtId="2" fontId="1" fillId="0" borderId="12" xfId="0" applyFont="1" applyFill="1" applyBorder="1" applyAlignment="1">
      <alignment horizontal="center"/>
    </xf>
    <xf numFmtId="14" fontId="0" fillId="2" borderId="11" xfId="0" applyNumberFormat="1" applyFont="1" applyFill="1" applyBorder="1" applyAlignment="1">
      <alignment horizontal="center"/>
    </xf>
    <xf numFmtId="14" fontId="0" fillId="2" borderId="1" xfId="0" applyNumberFormat="1" applyFont="1" applyFill="1" applyBorder="1" applyAlignment="1">
      <alignment horizontal="center"/>
    </xf>
    <xf numFmtId="2" fontId="5" fillId="2" borderId="24" xfId="0" applyFont="1" applyFill="1" applyBorder="1" applyAlignment="1">
      <alignment horizontal="left" vertical="center" wrapText="1"/>
    </xf>
    <xf numFmtId="2" fontId="5" fillId="2" borderId="15" xfId="0" applyFont="1" applyFill="1" applyBorder="1" applyAlignment="1">
      <alignment horizontal="left" vertical="center" wrapText="1"/>
    </xf>
    <xf numFmtId="2" fontId="5" fillId="2" borderId="16" xfId="0" applyFont="1" applyFill="1" applyBorder="1" applyAlignment="1">
      <alignment horizontal="left" vertical="center" wrapText="1"/>
    </xf>
    <xf numFmtId="2" fontId="5" fillId="0" borderId="11" xfId="0" applyFont="1" applyFill="1" applyBorder="1" applyAlignment="1">
      <alignment horizontal="center"/>
    </xf>
    <xf numFmtId="2" fontId="1" fillId="2" borderId="11" xfId="0" applyFont="1" applyFill="1" applyBorder="1" applyAlignment="1">
      <alignment horizontal="left"/>
    </xf>
    <xf numFmtId="2" fontId="3" fillId="2" borderId="1" xfId="0" applyFont="1" applyFill="1" applyBorder="1" applyAlignment="1">
      <alignment horizontal="left" wrapText="1"/>
    </xf>
    <xf numFmtId="2" fontId="5" fillId="2" borderId="12" xfId="0" applyFont="1" applyFill="1" applyBorder="1" applyAlignment="1">
      <alignment horizontal="left"/>
    </xf>
    <xf numFmtId="2" fontId="1" fillId="2" borderId="12" xfId="0" applyFont="1" applyFill="1" applyBorder="1" applyAlignment="1">
      <alignment horizontal="left"/>
    </xf>
    <xf numFmtId="2" fontId="0" fillId="0" borderId="52" xfId="0" applyBorder="1" applyAlignment="1">
      <alignment horizontal="left"/>
    </xf>
    <xf numFmtId="0" fontId="3" fillId="0" borderId="0" xfId="0" applyNumberFormat="1" applyFont="1" applyAlignment="1">
      <alignment horizontal="center"/>
    </xf>
    <xf numFmtId="2" fontId="5" fillId="2" borderId="53" xfId="0" applyFont="1" applyFill="1" applyBorder="1" applyAlignment="1">
      <alignment horizontal="center" vertical="center"/>
    </xf>
    <xf numFmtId="2" fontId="5" fillId="2" borderId="54" xfId="0" applyFont="1" applyFill="1" applyBorder="1" applyAlignment="1">
      <alignment horizontal="center" vertical="center"/>
    </xf>
    <xf numFmtId="0" fontId="0" fillId="0" borderId="55" xfId="0" applyNumberFormat="1" applyBorder="1" applyAlignment="1">
      <alignment horizontal="left"/>
    </xf>
    <xf numFmtId="0" fontId="1" fillId="2" borderId="6" xfId="0" applyNumberFormat="1" applyFont="1" applyFill="1" applyBorder="1" applyAlignment="1">
      <alignment horizontal="center"/>
    </xf>
    <xf numFmtId="0" fontId="1" fillId="2" borderId="7" xfId="0" applyNumberFormat="1" applyFont="1" applyFill="1" applyBorder="1" applyAlignment="1">
      <alignment horizontal="center"/>
    </xf>
    <xf numFmtId="0" fontId="0" fillId="0" borderId="21" xfId="0" applyNumberFormat="1" applyBorder="1" applyAlignment="1">
      <alignment horizontal="center"/>
    </xf>
    <xf numFmtId="0" fontId="0" fillId="0" borderId="1" xfId="0" applyNumberFormat="1" applyBorder="1" applyAlignment="1">
      <alignment horizontal="left"/>
    </xf>
    <xf numFmtId="0" fontId="1" fillId="2" borderId="6" xfId="0" applyNumberFormat="1" applyFont="1" applyFill="1" applyBorder="1" applyAlignment="1">
      <alignment horizontal="right"/>
    </xf>
    <xf numFmtId="0" fontId="1" fillId="2" borderId="7" xfId="0" applyNumberFormat="1" applyFont="1" applyFill="1" applyBorder="1" applyAlignment="1">
      <alignment horizontal="right"/>
    </xf>
    <xf numFmtId="2" fontId="5" fillId="2" borderId="5" xfId="0" applyFont="1" applyFill="1" applyBorder="1" applyAlignment="1">
      <alignment horizontal="center" vertical="center"/>
    </xf>
    <xf numFmtId="1" fontId="0" fillId="0" borderId="1" xfId="0" applyNumberFormat="1" applyBorder="1" applyAlignment="1">
      <alignment horizontal="left"/>
    </xf>
    <xf numFmtId="43" fontId="1" fillId="0" borderId="0" xfId="0" applyNumberFormat="1" applyFont="1" applyBorder="1" applyAlignment="1" applyProtection="1">
      <alignment horizontal="center" wrapText="1"/>
      <protection locked="0"/>
    </xf>
    <xf numFmtId="43" fontId="1" fillId="0" borderId="0" xfId="0" applyNumberFormat="1" applyFont="1" applyAlignment="1">
      <alignment horizontal="center" wrapText="1"/>
    </xf>
    <xf numFmtId="43" fontId="3" fillId="0" borderId="0" xfId="0" applyNumberFormat="1" applyFont="1" applyAlignment="1">
      <alignment horizontal="center"/>
    </xf>
    <xf numFmtId="43" fontId="3" fillId="0" borderId="0" xfId="0" applyNumberFormat="1" applyFont="1" applyAlignment="1">
      <alignment horizontal="left"/>
    </xf>
    <xf numFmtId="0" fontId="0" fillId="0" borderId="1" xfId="0" applyNumberFormat="1" applyBorder="1" applyAlignment="1">
      <alignment horizontal="center"/>
    </xf>
    <xf numFmtId="2" fontId="1" fillId="0" borderId="19" xfId="0" applyFont="1" applyBorder="1" applyAlignment="1">
      <alignment horizontal="left"/>
    </xf>
    <xf numFmtId="2" fontId="1" fillId="0" borderId="13" xfId="0" applyFont="1" applyBorder="1" applyAlignment="1">
      <alignment horizontal="lef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9</xdr:col>
      <xdr:colOff>371475</xdr:colOff>
      <xdr:row>41</xdr:row>
      <xdr:rowOff>19050</xdr:rowOff>
    </xdr:to>
    <xdr:sp>
      <xdr:nvSpPr>
        <xdr:cNvPr id="1" name="TextBox 1"/>
        <xdr:cNvSpPr txBox="1">
          <a:spLocks noChangeArrowheads="1"/>
        </xdr:cNvSpPr>
      </xdr:nvSpPr>
      <xdr:spPr>
        <a:xfrm>
          <a:off x="0" y="1457325"/>
          <a:ext cx="5676900" cy="52006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Cada planilha deste arquivo contém os seguintes anexos abaixo relacionados:
A.1 - PLANO DE TRABALHO -DADOS CADASTRAIS 
Esta planilha deve ser preenchida obrigatoriamente, pois está vinculada aos preenchimentos automáticos de todas as outras planilhas.
A.2 - DESCRIÇÃO DO PROJETO
A.3 - CRONOGRAMA DE EXECUÇÃO FÍSICA
A.4 - CRONOGRAMA DE EXECUÇÃO FINANCEIRA
A.5 - RELATÓRIO DE EXECUÇÃO
A.6 - PLANO DE APLICAÇÃO
A.7 - CRONOGRAMA DE DESEMBOLSO
A.8 - ALTERAÇÃO DA RELAÇÃO DE ITENS APOIADOS
A.9 - REMANEJAMENTO FINANCEIRO
A.10 - DEMONSTRATIVO DE EXECUÇÃO DE RECEITA E DESPESAS - RECURSO FINEP 
Nesta planilha, preencher somente campos em branco, os demais campos serão transferidos automaticamente da Relação de Pagamentos (Anexos 10.1).
Encaminhar este anexo quando a Relação Pagamentos for preenchida com código 1 - Recursos FINEP.
A.10.A-DEMONSTRATIVO DE EXECUÇÃO DE RECEITA E DESPESAS - OUTROS RECURSOS 
Só encaminhar esta planilha quando for preenchido na Relação de Pagamentos (Anexos 10.1) o campo Recursos com código 2 - Recursos do Convenente ou 3 Outros Recursos.
Preencher somente campos em branco, os demais serão transferidos automaticamente da Relação de Pagamentos (Anexos 10.1), lembramos que, não poderão ser relacionadas em uma mesma Relação de Pagamentos (Anexos 10.1), despesas com: 1 - Recursos FINEP, 2 - Recursos Convenente e 3 Outros Recursos.
A.11 - CONCILIAÇÃO BANCÁRIA
A.10.1 - RELAÇÃO DE PAGAMENTOS
Uma planilha por elemento de despesa.
Os totais de pagamentos serão transferidos automaticamente para o DEMONSTRATIVO DE EXECUÇÃO DE RECEITA E DESPESAS (ANEXOS 10 e 10.A).
A.10.2 - RESTOS A PAGAR
A.12 - RELAÇÃO DE BENS ADQUIRIDOS
OBS GERAL: Todas as planilhas que contém campos preenchidos estão com fórmulas.
</a:t>
          </a:r>
        </a:p>
      </xdr:txBody>
    </xdr:sp>
    <xdr:clientData/>
  </xdr:twoCellAnchor>
  <xdr:twoCellAnchor>
    <xdr:from>
      <xdr:col>0</xdr:col>
      <xdr:colOff>104775</xdr:colOff>
      <xdr:row>0</xdr:row>
      <xdr:rowOff>0</xdr:rowOff>
    </xdr:from>
    <xdr:to>
      <xdr:col>2</xdr:col>
      <xdr:colOff>533400</xdr:colOff>
      <xdr:row>4</xdr:row>
      <xdr:rowOff>123825</xdr:rowOff>
    </xdr:to>
    <xdr:pic>
      <xdr:nvPicPr>
        <xdr:cNvPr id="2" name="Picture 2"/>
        <xdr:cNvPicPr preferRelativeResize="1">
          <a:picLocks noChangeAspect="1"/>
        </xdr:cNvPicPr>
      </xdr:nvPicPr>
      <xdr:blipFill>
        <a:blip r:embed="rId1"/>
        <a:stretch>
          <a:fillRect/>
        </a:stretch>
      </xdr:blipFill>
      <xdr:spPr>
        <a:xfrm>
          <a:off x="104775" y="0"/>
          <a:ext cx="1647825" cy="771525"/>
        </a:xfrm>
        <a:prstGeom prst="rect">
          <a:avLst/>
        </a:prstGeom>
        <a:noFill/>
        <a:ln w="9525" cmpd="sng">
          <a:noFill/>
        </a:ln>
      </xdr:spPr>
    </xdr:pic>
    <xdr:clientData/>
  </xdr:twoCellAnchor>
  <xdr:twoCellAnchor>
    <xdr:from>
      <xdr:col>3</xdr:col>
      <xdr:colOff>85725</xdr:colOff>
      <xdr:row>0</xdr:row>
      <xdr:rowOff>0</xdr:rowOff>
    </xdr:from>
    <xdr:to>
      <xdr:col>9</xdr:col>
      <xdr:colOff>247650</xdr:colOff>
      <xdr:row>2</xdr:row>
      <xdr:rowOff>133350</xdr:rowOff>
    </xdr:to>
    <xdr:pic>
      <xdr:nvPicPr>
        <xdr:cNvPr id="3" name="Picture 3"/>
        <xdr:cNvPicPr preferRelativeResize="1">
          <a:picLocks noChangeAspect="1"/>
        </xdr:cNvPicPr>
      </xdr:nvPicPr>
      <xdr:blipFill>
        <a:blip r:embed="rId2"/>
        <a:stretch>
          <a:fillRect/>
        </a:stretch>
      </xdr:blipFill>
      <xdr:spPr>
        <a:xfrm>
          <a:off x="1914525" y="0"/>
          <a:ext cx="3638550" cy="457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2047875</xdr:colOff>
      <xdr:row>0</xdr:row>
      <xdr:rowOff>0</xdr:rowOff>
    </xdr:from>
    <xdr:to>
      <xdr:col>4</xdr:col>
      <xdr:colOff>1047750</xdr:colOff>
      <xdr:row>2</xdr:row>
      <xdr:rowOff>133350</xdr:rowOff>
    </xdr:to>
    <xdr:pic>
      <xdr:nvPicPr>
        <xdr:cNvPr id="1" name="Picture 39"/>
        <xdr:cNvPicPr preferRelativeResize="1">
          <a:picLocks noChangeAspect="1"/>
        </xdr:cNvPicPr>
      </xdr:nvPicPr>
      <xdr:blipFill>
        <a:blip r:embed="rId1"/>
        <a:stretch>
          <a:fillRect/>
        </a:stretch>
      </xdr:blipFill>
      <xdr:spPr>
        <a:xfrm>
          <a:off x="2047875" y="0"/>
          <a:ext cx="4314825" cy="457200"/>
        </a:xfrm>
        <a:prstGeom prst="rect">
          <a:avLst/>
        </a:prstGeom>
        <a:noFill/>
        <a:ln w="9525" cmpd="sng">
          <a:noFill/>
        </a:ln>
      </xdr:spPr>
    </xdr:pic>
    <xdr:clientData/>
  </xdr:twoCellAnchor>
  <xdr:twoCellAnchor>
    <xdr:from>
      <xdr:col>0</xdr:col>
      <xdr:colOff>0</xdr:colOff>
      <xdr:row>0</xdr:row>
      <xdr:rowOff>0</xdr:rowOff>
    </xdr:from>
    <xdr:to>
      <xdr:col>0</xdr:col>
      <xdr:colOff>1647825</xdr:colOff>
      <xdr:row>4</xdr:row>
      <xdr:rowOff>123825</xdr:rowOff>
    </xdr:to>
    <xdr:pic>
      <xdr:nvPicPr>
        <xdr:cNvPr id="2" name="Picture 40"/>
        <xdr:cNvPicPr preferRelativeResize="1">
          <a:picLocks noChangeAspect="1"/>
        </xdr:cNvPicPr>
      </xdr:nvPicPr>
      <xdr:blipFill>
        <a:blip r:embed="rId2"/>
        <a:stretch>
          <a:fillRect/>
        </a:stretch>
      </xdr:blipFill>
      <xdr:spPr>
        <a:xfrm>
          <a:off x="0" y="0"/>
          <a:ext cx="1647825" cy="7715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0</xdr:row>
      <xdr:rowOff>0</xdr:rowOff>
    </xdr:from>
    <xdr:to>
      <xdr:col>5</xdr:col>
      <xdr:colOff>942975</xdr:colOff>
      <xdr:row>2</xdr:row>
      <xdr:rowOff>133350</xdr:rowOff>
    </xdr:to>
    <xdr:pic>
      <xdr:nvPicPr>
        <xdr:cNvPr id="1" name="Picture 19"/>
        <xdr:cNvPicPr preferRelativeResize="1">
          <a:picLocks noChangeAspect="1"/>
        </xdr:cNvPicPr>
      </xdr:nvPicPr>
      <xdr:blipFill>
        <a:blip r:embed="rId1"/>
        <a:stretch>
          <a:fillRect/>
        </a:stretch>
      </xdr:blipFill>
      <xdr:spPr>
        <a:xfrm>
          <a:off x="2400300" y="0"/>
          <a:ext cx="4229100" cy="457200"/>
        </a:xfrm>
        <a:prstGeom prst="rect">
          <a:avLst/>
        </a:prstGeom>
        <a:noFill/>
        <a:ln w="9525" cmpd="sng">
          <a:noFill/>
        </a:ln>
      </xdr:spPr>
    </xdr:pic>
    <xdr:clientData/>
  </xdr:twoCellAnchor>
  <xdr:twoCellAnchor>
    <xdr:from>
      <xdr:col>0</xdr:col>
      <xdr:colOff>0</xdr:colOff>
      <xdr:row>0</xdr:row>
      <xdr:rowOff>0</xdr:rowOff>
    </xdr:from>
    <xdr:to>
      <xdr:col>1</xdr:col>
      <xdr:colOff>666750</xdr:colOff>
      <xdr:row>4</xdr:row>
      <xdr:rowOff>123825</xdr:rowOff>
    </xdr:to>
    <xdr:pic>
      <xdr:nvPicPr>
        <xdr:cNvPr id="2" name="Picture 20"/>
        <xdr:cNvPicPr preferRelativeResize="1">
          <a:picLocks noChangeAspect="1"/>
        </xdr:cNvPicPr>
      </xdr:nvPicPr>
      <xdr:blipFill>
        <a:blip r:embed="rId2"/>
        <a:stretch>
          <a:fillRect/>
        </a:stretch>
      </xdr:blipFill>
      <xdr:spPr>
        <a:xfrm>
          <a:off x="0" y="0"/>
          <a:ext cx="1647825" cy="7715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266700</xdr:colOff>
      <xdr:row>0</xdr:row>
      <xdr:rowOff>0</xdr:rowOff>
    </xdr:from>
    <xdr:to>
      <xdr:col>5</xdr:col>
      <xdr:colOff>942975</xdr:colOff>
      <xdr:row>2</xdr:row>
      <xdr:rowOff>133350</xdr:rowOff>
    </xdr:to>
    <xdr:pic>
      <xdr:nvPicPr>
        <xdr:cNvPr id="1" name="Picture 10"/>
        <xdr:cNvPicPr preferRelativeResize="1">
          <a:picLocks noChangeAspect="1"/>
        </xdr:cNvPicPr>
      </xdr:nvPicPr>
      <xdr:blipFill>
        <a:blip r:embed="rId1"/>
        <a:stretch>
          <a:fillRect/>
        </a:stretch>
      </xdr:blipFill>
      <xdr:spPr>
        <a:xfrm>
          <a:off x="2314575" y="0"/>
          <a:ext cx="4314825" cy="457200"/>
        </a:xfrm>
        <a:prstGeom prst="rect">
          <a:avLst/>
        </a:prstGeom>
        <a:noFill/>
        <a:ln w="9525" cmpd="sng">
          <a:noFill/>
        </a:ln>
      </xdr:spPr>
    </xdr:pic>
    <xdr:clientData/>
  </xdr:twoCellAnchor>
  <xdr:twoCellAnchor>
    <xdr:from>
      <xdr:col>0</xdr:col>
      <xdr:colOff>0</xdr:colOff>
      <xdr:row>0</xdr:row>
      <xdr:rowOff>0</xdr:rowOff>
    </xdr:from>
    <xdr:to>
      <xdr:col>1</xdr:col>
      <xdr:colOff>666750</xdr:colOff>
      <xdr:row>4</xdr:row>
      <xdr:rowOff>123825</xdr:rowOff>
    </xdr:to>
    <xdr:pic>
      <xdr:nvPicPr>
        <xdr:cNvPr id="2" name="Picture 11"/>
        <xdr:cNvPicPr preferRelativeResize="1">
          <a:picLocks noChangeAspect="1"/>
        </xdr:cNvPicPr>
      </xdr:nvPicPr>
      <xdr:blipFill>
        <a:blip r:embed="rId2"/>
        <a:stretch>
          <a:fillRect/>
        </a:stretch>
      </xdr:blipFill>
      <xdr:spPr>
        <a:xfrm>
          <a:off x="0" y="0"/>
          <a:ext cx="1647825" cy="7715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962025</xdr:colOff>
      <xdr:row>0</xdr:row>
      <xdr:rowOff>9525</xdr:rowOff>
    </xdr:from>
    <xdr:to>
      <xdr:col>4</xdr:col>
      <xdr:colOff>2314575</xdr:colOff>
      <xdr:row>2</xdr:row>
      <xdr:rowOff>142875</xdr:rowOff>
    </xdr:to>
    <xdr:pic>
      <xdr:nvPicPr>
        <xdr:cNvPr id="1" name="Picture 7"/>
        <xdr:cNvPicPr preferRelativeResize="1">
          <a:picLocks noChangeAspect="1"/>
        </xdr:cNvPicPr>
      </xdr:nvPicPr>
      <xdr:blipFill>
        <a:blip r:embed="rId1"/>
        <a:stretch>
          <a:fillRect/>
        </a:stretch>
      </xdr:blipFill>
      <xdr:spPr>
        <a:xfrm>
          <a:off x="2076450" y="9525"/>
          <a:ext cx="4314825" cy="457200"/>
        </a:xfrm>
        <a:prstGeom prst="rect">
          <a:avLst/>
        </a:prstGeom>
        <a:noFill/>
        <a:ln w="9525" cmpd="sng">
          <a:noFill/>
        </a:ln>
      </xdr:spPr>
    </xdr:pic>
    <xdr:clientData/>
  </xdr:twoCellAnchor>
  <xdr:twoCellAnchor>
    <xdr:from>
      <xdr:col>0</xdr:col>
      <xdr:colOff>0</xdr:colOff>
      <xdr:row>0</xdr:row>
      <xdr:rowOff>0</xdr:rowOff>
    </xdr:from>
    <xdr:to>
      <xdr:col>1</xdr:col>
      <xdr:colOff>533400</xdr:colOff>
      <xdr:row>4</xdr:row>
      <xdr:rowOff>123825</xdr:rowOff>
    </xdr:to>
    <xdr:pic>
      <xdr:nvPicPr>
        <xdr:cNvPr id="2" name="Picture 8"/>
        <xdr:cNvPicPr preferRelativeResize="1">
          <a:picLocks noChangeAspect="1"/>
        </xdr:cNvPicPr>
      </xdr:nvPicPr>
      <xdr:blipFill>
        <a:blip r:embed="rId2"/>
        <a:stretch>
          <a:fillRect/>
        </a:stretch>
      </xdr:blipFill>
      <xdr:spPr>
        <a:xfrm>
          <a:off x="0" y="0"/>
          <a:ext cx="1647825" cy="7715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723900</xdr:colOff>
      <xdr:row>0</xdr:row>
      <xdr:rowOff>114300</xdr:rowOff>
    </xdr:from>
    <xdr:to>
      <xdr:col>10</xdr:col>
      <xdr:colOff>962025</xdr:colOff>
      <xdr:row>3</xdr:row>
      <xdr:rowOff>85725</xdr:rowOff>
    </xdr:to>
    <xdr:pic>
      <xdr:nvPicPr>
        <xdr:cNvPr id="1" name="Picture 6"/>
        <xdr:cNvPicPr preferRelativeResize="1">
          <a:picLocks noChangeAspect="1"/>
        </xdr:cNvPicPr>
      </xdr:nvPicPr>
      <xdr:blipFill>
        <a:blip r:embed="rId1"/>
        <a:stretch>
          <a:fillRect/>
        </a:stretch>
      </xdr:blipFill>
      <xdr:spPr>
        <a:xfrm>
          <a:off x="5943600" y="114300"/>
          <a:ext cx="4314825" cy="457200"/>
        </a:xfrm>
        <a:prstGeom prst="rect">
          <a:avLst/>
        </a:prstGeom>
        <a:noFill/>
        <a:ln w="9525" cmpd="sng">
          <a:noFill/>
        </a:ln>
      </xdr:spPr>
    </xdr:pic>
    <xdr:clientData/>
  </xdr:twoCellAnchor>
  <xdr:twoCellAnchor>
    <xdr:from>
      <xdr:col>0</xdr:col>
      <xdr:colOff>9525</xdr:colOff>
      <xdr:row>0</xdr:row>
      <xdr:rowOff>0</xdr:rowOff>
    </xdr:from>
    <xdr:to>
      <xdr:col>2</xdr:col>
      <xdr:colOff>381000</xdr:colOff>
      <xdr:row>4</xdr:row>
      <xdr:rowOff>123825</xdr:rowOff>
    </xdr:to>
    <xdr:pic>
      <xdr:nvPicPr>
        <xdr:cNvPr id="2" name="Picture 7"/>
        <xdr:cNvPicPr preferRelativeResize="1">
          <a:picLocks noChangeAspect="1"/>
        </xdr:cNvPicPr>
      </xdr:nvPicPr>
      <xdr:blipFill>
        <a:blip r:embed="rId2"/>
        <a:stretch>
          <a:fillRect/>
        </a:stretch>
      </xdr:blipFill>
      <xdr:spPr>
        <a:xfrm>
          <a:off x="9525" y="0"/>
          <a:ext cx="1647825" cy="7715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xdr:col>
      <xdr:colOff>838200</xdr:colOff>
      <xdr:row>4</xdr:row>
      <xdr:rowOff>123825</xdr:rowOff>
    </xdr:to>
    <xdr:pic>
      <xdr:nvPicPr>
        <xdr:cNvPr id="1" name="Picture 6"/>
        <xdr:cNvPicPr preferRelativeResize="1">
          <a:picLocks noChangeAspect="1"/>
        </xdr:cNvPicPr>
      </xdr:nvPicPr>
      <xdr:blipFill>
        <a:blip r:embed="rId1"/>
        <a:stretch>
          <a:fillRect/>
        </a:stretch>
      </xdr:blipFill>
      <xdr:spPr>
        <a:xfrm>
          <a:off x="19050" y="0"/>
          <a:ext cx="1647825" cy="771525"/>
        </a:xfrm>
        <a:prstGeom prst="rect">
          <a:avLst/>
        </a:prstGeom>
        <a:noFill/>
        <a:ln w="9525" cmpd="sng">
          <a:noFill/>
        </a:ln>
      </xdr:spPr>
    </xdr:pic>
    <xdr:clientData/>
  </xdr:twoCellAnchor>
  <xdr:twoCellAnchor>
    <xdr:from>
      <xdr:col>6</xdr:col>
      <xdr:colOff>476250</xdr:colOff>
      <xdr:row>0</xdr:row>
      <xdr:rowOff>0</xdr:rowOff>
    </xdr:from>
    <xdr:to>
      <xdr:col>11</xdr:col>
      <xdr:colOff>266700</xdr:colOff>
      <xdr:row>2</xdr:row>
      <xdr:rowOff>133350</xdr:rowOff>
    </xdr:to>
    <xdr:pic>
      <xdr:nvPicPr>
        <xdr:cNvPr id="2" name="Picture 7"/>
        <xdr:cNvPicPr preferRelativeResize="1">
          <a:picLocks noChangeAspect="1"/>
        </xdr:cNvPicPr>
      </xdr:nvPicPr>
      <xdr:blipFill>
        <a:blip r:embed="rId2"/>
        <a:stretch>
          <a:fillRect/>
        </a:stretch>
      </xdr:blipFill>
      <xdr:spPr>
        <a:xfrm>
          <a:off x="6657975" y="0"/>
          <a:ext cx="4314825" cy="4572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819150</xdr:colOff>
      <xdr:row>4</xdr:row>
      <xdr:rowOff>123825</xdr:rowOff>
    </xdr:to>
    <xdr:pic>
      <xdr:nvPicPr>
        <xdr:cNvPr id="1" name="Picture 6"/>
        <xdr:cNvPicPr preferRelativeResize="1">
          <a:picLocks noChangeAspect="1"/>
        </xdr:cNvPicPr>
      </xdr:nvPicPr>
      <xdr:blipFill>
        <a:blip r:embed="rId1"/>
        <a:stretch>
          <a:fillRect/>
        </a:stretch>
      </xdr:blipFill>
      <xdr:spPr>
        <a:xfrm>
          <a:off x="0" y="0"/>
          <a:ext cx="1647825" cy="771525"/>
        </a:xfrm>
        <a:prstGeom prst="rect">
          <a:avLst/>
        </a:prstGeom>
        <a:noFill/>
        <a:ln w="9525" cmpd="sng">
          <a:noFill/>
        </a:ln>
      </xdr:spPr>
    </xdr:pic>
    <xdr:clientData/>
  </xdr:twoCellAnchor>
  <xdr:twoCellAnchor>
    <xdr:from>
      <xdr:col>6</xdr:col>
      <xdr:colOff>419100</xdr:colOff>
      <xdr:row>0</xdr:row>
      <xdr:rowOff>0</xdr:rowOff>
    </xdr:from>
    <xdr:to>
      <xdr:col>11</xdr:col>
      <xdr:colOff>209550</xdr:colOff>
      <xdr:row>2</xdr:row>
      <xdr:rowOff>133350</xdr:rowOff>
    </xdr:to>
    <xdr:pic>
      <xdr:nvPicPr>
        <xdr:cNvPr id="2" name="Picture 7"/>
        <xdr:cNvPicPr preferRelativeResize="1">
          <a:picLocks noChangeAspect="1"/>
        </xdr:cNvPicPr>
      </xdr:nvPicPr>
      <xdr:blipFill>
        <a:blip r:embed="rId2"/>
        <a:stretch>
          <a:fillRect/>
        </a:stretch>
      </xdr:blipFill>
      <xdr:spPr>
        <a:xfrm>
          <a:off x="6619875" y="0"/>
          <a:ext cx="4314825" cy="4572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819150</xdr:colOff>
      <xdr:row>4</xdr:row>
      <xdr:rowOff>123825</xdr:rowOff>
    </xdr:to>
    <xdr:pic>
      <xdr:nvPicPr>
        <xdr:cNvPr id="1" name="Picture 6"/>
        <xdr:cNvPicPr preferRelativeResize="1">
          <a:picLocks noChangeAspect="1"/>
        </xdr:cNvPicPr>
      </xdr:nvPicPr>
      <xdr:blipFill>
        <a:blip r:embed="rId1"/>
        <a:stretch>
          <a:fillRect/>
        </a:stretch>
      </xdr:blipFill>
      <xdr:spPr>
        <a:xfrm>
          <a:off x="0" y="0"/>
          <a:ext cx="1647825" cy="771525"/>
        </a:xfrm>
        <a:prstGeom prst="rect">
          <a:avLst/>
        </a:prstGeom>
        <a:noFill/>
        <a:ln w="9525" cmpd="sng">
          <a:noFill/>
        </a:ln>
      </xdr:spPr>
    </xdr:pic>
    <xdr:clientData/>
  </xdr:twoCellAnchor>
  <xdr:twoCellAnchor>
    <xdr:from>
      <xdr:col>6</xdr:col>
      <xdr:colOff>342900</xdr:colOff>
      <xdr:row>0</xdr:row>
      <xdr:rowOff>0</xdr:rowOff>
    </xdr:from>
    <xdr:to>
      <xdr:col>11</xdr:col>
      <xdr:colOff>133350</xdr:colOff>
      <xdr:row>2</xdr:row>
      <xdr:rowOff>133350</xdr:rowOff>
    </xdr:to>
    <xdr:pic>
      <xdr:nvPicPr>
        <xdr:cNvPr id="2" name="Picture 7"/>
        <xdr:cNvPicPr preferRelativeResize="1">
          <a:picLocks noChangeAspect="1"/>
        </xdr:cNvPicPr>
      </xdr:nvPicPr>
      <xdr:blipFill>
        <a:blip r:embed="rId2"/>
        <a:stretch>
          <a:fillRect/>
        </a:stretch>
      </xdr:blipFill>
      <xdr:spPr>
        <a:xfrm>
          <a:off x="6610350" y="0"/>
          <a:ext cx="4314825" cy="4572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819150</xdr:colOff>
      <xdr:row>4</xdr:row>
      <xdr:rowOff>123825</xdr:rowOff>
    </xdr:to>
    <xdr:pic>
      <xdr:nvPicPr>
        <xdr:cNvPr id="1" name="Picture 6"/>
        <xdr:cNvPicPr preferRelativeResize="1">
          <a:picLocks noChangeAspect="1"/>
        </xdr:cNvPicPr>
      </xdr:nvPicPr>
      <xdr:blipFill>
        <a:blip r:embed="rId1"/>
        <a:stretch>
          <a:fillRect/>
        </a:stretch>
      </xdr:blipFill>
      <xdr:spPr>
        <a:xfrm>
          <a:off x="0" y="0"/>
          <a:ext cx="1647825" cy="771525"/>
        </a:xfrm>
        <a:prstGeom prst="rect">
          <a:avLst/>
        </a:prstGeom>
        <a:noFill/>
        <a:ln w="9525" cmpd="sng">
          <a:noFill/>
        </a:ln>
      </xdr:spPr>
    </xdr:pic>
    <xdr:clientData/>
  </xdr:twoCellAnchor>
  <xdr:twoCellAnchor>
    <xdr:from>
      <xdr:col>6</xdr:col>
      <xdr:colOff>381000</xdr:colOff>
      <xdr:row>0</xdr:row>
      <xdr:rowOff>0</xdr:rowOff>
    </xdr:from>
    <xdr:to>
      <xdr:col>11</xdr:col>
      <xdr:colOff>171450</xdr:colOff>
      <xdr:row>2</xdr:row>
      <xdr:rowOff>133350</xdr:rowOff>
    </xdr:to>
    <xdr:pic>
      <xdr:nvPicPr>
        <xdr:cNvPr id="2" name="Picture 7"/>
        <xdr:cNvPicPr preferRelativeResize="1">
          <a:picLocks noChangeAspect="1"/>
        </xdr:cNvPicPr>
      </xdr:nvPicPr>
      <xdr:blipFill>
        <a:blip r:embed="rId2"/>
        <a:stretch>
          <a:fillRect/>
        </a:stretch>
      </xdr:blipFill>
      <xdr:spPr>
        <a:xfrm>
          <a:off x="6581775" y="0"/>
          <a:ext cx="4314825" cy="4572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819150</xdr:colOff>
      <xdr:row>4</xdr:row>
      <xdr:rowOff>123825</xdr:rowOff>
    </xdr:to>
    <xdr:pic>
      <xdr:nvPicPr>
        <xdr:cNvPr id="1" name="Picture 6"/>
        <xdr:cNvPicPr preferRelativeResize="1">
          <a:picLocks noChangeAspect="1"/>
        </xdr:cNvPicPr>
      </xdr:nvPicPr>
      <xdr:blipFill>
        <a:blip r:embed="rId1"/>
        <a:stretch>
          <a:fillRect/>
        </a:stretch>
      </xdr:blipFill>
      <xdr:spPr>
        <a:xfrm>
          <a:off x="0" y="0"/>
          <a:ext cx="1647825" cy="771525"/>
        </a:xfrm>
        <a:prstGeom prst="rect">
          <a:avLst/>
        </a:prstGeom>
        <a:noFill/>
        <a:ln w="9525" cmpd="sng">
          <a:noFill/>
        </a:ln>
      </xdr:spPr>
    </xdr:pic>
    <xdr:clientData/>
  </xdr:twoCellAnchor>
  <xdr:twoCellAnchor>
    <xdr:from>
      <xdr:col>6</xdr:col>
      <xdr:colOff>180975</xdr:colOff>
      <xdr:row>0</xdr:row>
      <xdr:rowOff>0</xdr:rowOff>
    </xdr:from>
    <xdr:to>
      <xdr:col>10</xdr:col>
      <xdr:colOff>1228725</xdr:colOff>
      <xdr:row>2</xdr:row>
      <xdr:rowOff>133350</xdr:rowOff>
    </xdr:to>
    <xdr:pic>
      <xdr:nvPicPr>
        <xdr:cNvPr id="2" name="Picture 7"/>
        <xdr:cNvPicPr preferRelativeResize="1">
          <a:picLocks noChangeAspect="1"/>
        </xdr:cNvPicPr>
      </xdr:nvPicPr>
      <xdr:blipFill>
        <a:blip r:embed="rId2"/>
        <a:stretch>
          <a:fillRect/>
        </a:stretch>
      </xdr:blipFill>
      <xdr:spPr>
        <a:xfrm>
          <a:off x="6410325" y="0"/>
          <a:ext cx="431482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1028700</xdr:colOff>
      <xdr:row>0</xdr:row>
      <xdr:rowOff>0</xdr:rowOff>
    </xdr:from>
    <xdr:to>
      <xdr:col>4</xdr:col>
      <xdr:colOff>1905000</xdr:colOff>
      <xdr:row>2</xdr:row>
      <xdr:rowOff>133350</xdr:rowOff>
    </xdr:to>
    <xdr:pic>
      <xdr:nvPicPr>
        <xdr:cNvPr id="1" name="Picture 15"/>
        <xdr:cNvPicPr preferRelativeResize="1">
          <a:picLocks noChangeAspect="1"/>
        </xdr:cNvPicPr>
      </xdr:nvPicPr>
      <xdr:blipFill>
        <a:blip r:embed="rId1"/>
        <a:stretch>
          <a:fillRect/>
        </a:stretch>
      </xdr:blipFill>
      <xdr:spPr>
        <a:xfrm>
          <a:off x="2209800" y="0"/>
          <a:ext cx="4314825" cy="457200"/>
        </a:xfrm>
        <a:prstGeom prst="rect">
          <a:avLst/>
        </a:prstGeom>
        <a:noFill/>
        <a:ln w="9525" cmpd="sng">
          <a:noFill/>
        </a:ln>
      </xdr:spPr>
    </xdr:pic>
    <xdr:clientData/>
  </xdr:twoCellAnchor>
  <xdr:twoCellAnchor>
    <xdr:from>
      <xdr:col>0</xdr:col>
      <xdr:colOff>0</xdr:colOff>
      <xdr:row>0</xdr:row>
      <xdr:rowOff>0</xdr:rowOff>
    </xdr:from>
    <xdr:to>
      <xdr:col>1</xdr:col>
      <xdr:colOff>457200</xdr:colOff>
      <xdr:row>4</xdr:row>
      <xdr:rowOff>123825</xdr:rowOff>
    </xdr:to>
    <xdr:pic>
      <xdr:nvPicPr>
        <xdr:cNvPr id="2" name="Picture 16"/>
        <xdr:cNvPicPr preferRelativeResize="1">
          <a:picLocks noChangeAspect="1"/>
        </xdr:cNvPicPr>
      </xdr:nvPicPr>
      <xdr:blipFill>
        <a:blip r:embed="rId2"/>
        <a:stretch>
          <a:fillRect/>
        </a:stretch>
      </xdr:blipFill>
      <xdr:spPr>
        <a:xfrm>
          <a:off x="0" y="0"/>
          <a:ext cx="1638300" cy="7715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819150</xdr:colOff>
      <xdr:row>4</xdr:row>
      <xdr:rowOff>123825</xdr:rowOff>
    </xdr:to>
    <xdr:pic>
      <xdr:nvPicPr>
        <xdr:cNvPr id="1" name="Picture 6"/>
        <xdr:cNvPicPr preferRelativeResize="1">
          <a:picLocks noChangeAspect="1"/>
        </xdr:cNvPicPr>
      </xdr:nvPicPr>
      <xdr:blipFill>
        <a:blip r:embed="rId1"/>
        <a:stretch>
          <a:fillRect/>
        </a:stretch>
      </xdr:blipFill>
      <xdr:spPr>
        <a:xfrm>
          <a:off x="0" y="0"/>
          <a:ext cx="1647825" cy="771525"/>
        </a:xfrm>
        <a:prstGeom prst="rect">
          <a:avLst/>
        </a:prstGeom>
        <a:noFill/>
        <a:ln w="9525" cmpd="sng">
          <a:noFill/>
        </a:ln>
      </xdr:spPr>
    </xdr:pic>
    <xdr:clientData/>
  </xdr:twoCellAnchor>
  <xdr:twoCellAnchor>
    <xdr:from>
      <xdr:col>6</xdr:col>
      <xdr:colOff>161925</xdr:colOff>
      <xdr:row>0</xdr:row>
      <xdr:rowOff>0</xdr:rowOff>
    </xdr:from>
    <xdr:to>
      <xdr:col>10</xdr:col>
      <xdr:colOff>1209675</xdr:colOff>
      <xdr:row>2</xdr:row>
      <xdr:rowOff>133350</xdr:rowOff>
    </xdr:to>
    <xdr:pic>
      <xdr:nvPicPr>
        <xdr:cNvPr id="2" name="Picture 7"/>
        <xdr:cNvPicPr preferRelativeResize="1">
          <a:picLocks noChangeAspect="1"/>
        </xdr:cNvPicPr>
      </xdr:nvPicPr>
      <xdr:blipFill>
        <a:blip r:embed="rId2"/>
        <a:stretch>
          <a:fillRect/>
        </a:stretch>
      </xdr:blipFill>
      <xdr:spPr>
        <a:xfrm>
          <a:off x="6438900" y="0"/>
          <a:ext cx="4314825" cy="4572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819150</xdr:colOff>
      <xdr:row>4</xdr:row>
      <xdr:rowOff>133350</xdr:rowOff>
    </xdr:to>
    <xdr:pic>
      <xdr:nvPicPr>
        <xdr:cNvPr id="1" name="Picture 7"/>
        <xdr:cNvPicPr preferRelativeResize="1">
          <a:picLocks noChangeAspect="1"/>
        </xdr:cNvPicPr>
      </xdr:nvPicPr>
      <xdr:blipFill>
        <a:blip r:embed="rId1"/>
        <a:stretch>
          <a:fillRect/>
        </a:stretch>
      </xdr:blipFill>
      <xdr:spPr>
        <a:xfrm>
          <a:off x="0" y="9525"/>
          <a:ext cx="1647825" cy="771525"/>
        </a:xfrm>
        <a:prstGeom prst="rect">
          <a:avLst/>
        </a:prstGeom>
        <a:noFill/>
        <a:ln w="9525" cmpd="sng">
          <a:noFill/>
        </a:ln>
      </xdr:spPr>
    </xdr:pic>
    <xdr:clientData/>
  </xdr:twoCellAnchor>
  <xdr:twoCellAnchor>
    <xdr:from>
      <xdr:col>6</xdr:col>
      <xdr:colOff>219075</xdr:colOff>
      <xdr:row>0</xdr:row>
      <xdr:rowOff>0</xdr:rowOff>
    </xdr:from>
    <xdr:to>
      <xdr:col>11</xdr:col>
      <xdr:colOff>9525</xdr:colOff>
      <xdr:row>2</xdr:row>
      <xdr:rowOff>133350</xdr:rowOff>
    </xdr:to>
    <xdr:pic>
      <xdr:nvPicPr>
        <xdr:cNvPr id="2" name="Picture 8"/>
        <xdr:cNvPicPr preferRelativeResize="1">
          <a:picLocks noChangeAspect="1"/>
        </xdr:cNvPicPr>
      </xdr:nvPicPr>
      <xdr:blipFill>
        <a:blip r:embed="rId2"/>
        <a:stretch>
          <a:fillRect/>
        </a:stretch>
      </xdr:blipFill>
      <xdr:spPr>
        <a:xfrm>
          <a:off x="6381750" y="0"/>
          <a:ext cx="4314825" cy="4572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819150</xdr:colOff>
      <xdr:row>4</xdr:row>
      <xdr:rowOff>123825</xdr:rowOff>
    </xdr:to>
    <xdr:pic>
      <xdr:nvPicPr>
        <xdr:cNvPr id="1" name="Picture 6"/>
        <xdr:cNvPicPr preferRelativeResize="1">
          <a:picLocks noChangeAspect="1"/>
        </xdr:cNvPicPr>
      </xdr:nvPicPr>
      <xdr:blipFill>
        <a:blip r:embed="rId1"/>
        <a:stretch>
          <a:fillRect/>
        </a:stretch>
      </xdr:blipFill>
      <xdr:spPr>
        <a:xfrm>
          <a:off x="0" y="0"/>
          <a:ext cx="1647825" cy="771525"/>
        </a:xfrm>
        <a:prstGeom prst="rect">
          <a:avLst/>
        </a:prstGeom>
        <a:noFill/>
        <a:ln w="9525" cmpd="sng">
          <a:noFill/>
        </a:ln>
      </xdr:spPr>
    </xdr:pic>
    <xdr:clientData/>
  </xdr:twoCellAnchor>
  <xdr:twoCellAnchor>
    <xdr:from>
      <xdr:col>6</xdr:col>
      <xdr:colOff>152400</xdr:colOff>
      <xdr:row>0</xdr:row>
      <xdr:rowOff>0</xdr:rowOff>
    </xdr:from>
    <xdr:to>
      <xdr:col>10</xdr:col>
      <xdr:colOff>1200150</xdr:colOff>
      <xdr:row>2</xdr:row>
      <xdr:rowOff>133350</xdr:rowOff>
    </xdr:to>
    <xdr:pic>
      <xdr:nvPicPr>
        <xdr:cNvPr id="2" name="Picture 7"/>
        <xdr:cNvPicPr preferRelativeResize="1">
          <a:picLocks noChangeAspect="1"/>
        </xdr:cNvPicPr>
      </xdr:nvPicPr>
      <xdr:blipFill>
        <a:blip r:embed="rId2"/>
        <a:stretch>
          <a:fillRect/>
        </a:stretch>
      </xdr:blipFill>
      <xdr:spPr>
        <a:xfrm>
          <a:off x="6467475" y="0"/>
          <a:ext cx="4314825" cy="4572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819150</xdr:colOff>
      <xdr:row>4</xdr:row>
      <xdr:rowOff>123825</xdr:rowOff>
    </xdr:to>
    <xdr:pic>
      <xdr:nvPicPr>
        <xdr:cNvPr id="1" name="Picture 6"/>
        <xdr:cNvPicPr preferRelativeResize="1">
          <a:picLocks noChangeAspect="1"/>
        </xdr:cNvPicPr>
      </xdr:nvPicPr>
      <xdr:blipFill>
        <a:blip r:embed="rId1"/>
        <a:stretch>
          <a:fillRect/>
        </a:stretch>
      </xdr:blipFill>
      <xdr:spPr>
        <a:xfrm>
          <a:off x="0" y="0"/>
          <a:ext cx="1647825" cy="771525"/>
        </a:xfrm>
        <a:prstGeom prst="rect">
          <a:avLst/>
        </a:prstGeom>
        <a:noFill/>
        <a:ln w="9525" cmpd="sng">
          <a:noFill/>
        </a:ln>
      </xdr:spPr>
    </xdr:pic>
    <xdr:clientData/>
  </xdr:twoCellAnchor>
  <xdr:twoCellAnchor>
    <xdr:from>
      <xdr:col>6</xdr:col>
      <xdr:colOff>209550</xdr:colOff>
      <xdr:row>0</xdr:row>
      <xdr:rowOff>0</xdr:rowOff>
    </xdr:from>
    <xdr:to>
      <xdr:col>11</xdr:col>
      <xdr:colOff>0</xdr:colOff>
      <xdr:row>2</xdr:row>
      <xdr:rowOff>133350</xdr:rowOff>
    </xdr:to>
    <xdr:pic>
      <xdr:nvPicPr>
        <xdr:cNvPr id="2" name="Picture 7"/>
        <xdr:cNvPicPr preferRelativeResize="1">
          <a:picLocks noChangeAspect="1"/>
        </xdr:cNvPicPr>
      </xdr:nvPicPr>
      <xdr:blipFill>
        <a:blip r:embed="rId2"/>
        <a:stretch>
          <a:fillRect/>
        </a:stretch>
      </xdr:blipFill>
      <xdr:spPr>
        <a:xfrm>
          <a:off x="6524625" y="0"/>
          <a:ext cx="4314825" cy="4572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819150</xdr:colOff>
      <xdr:row>4</xdr:row>
      <xdr:rowOff>123825</xdr:rowOff>
    </xdr:to>
    <xdr:pic>
      <xdr:nvPicPr>
        <xdr:cNvPr id="1" name="Picture 6"/>
        <xdr:cNvPicPr preferRelativeResize="1">
          <a:picLocks noChangeAspect="1"/>
        </xdr:cNvPicPr>
      </xdr:nvPicPr>
      <xdr:blipFill>
        <a:blip r:embed="rId1"/>
        <a:stretch>
          <a:fillRect/>
        </a:stretch>
      </xdr:blipFill>
      <xdr:spPr>
        <a:xfrm>
          <a:off x="0" y="0"/>
          <a:ext cx="1647825" cy="771525"/>
        </a:xfrm>
        <a:prstGeom prst="rect">
          <a:avLst/>
        </a:prstGeom>
        <a:noFill/>
        <a:ln w="9525" cmpd="sng">
          <a:noFill/>
        </a:ln>
      </xdr:spPr>
    </xdr:pic>
    <xdr:clientData/>
  </xdr:twoCellAnchor>
  <xdr:twoCellAnchor>
    <xdr:from>
      <xdr:col>6</xdr:col>
      <xdr:colOff>180975</xdr:colOff>
      <xdr:row>0</xdr:row>
      <xdr:rowOff>0</xdr:rowOff>
    </xdr:from>
    <xdr:to>
      <xdr:col>10</xdr:col>
      <xdr:colOff>1228725</xdr:colOff>
      <xdr:row>2</xdr:row>
      <xdr:rowOff>133350</xdr:rowOff>
    </xdr:to>
    <xdr:pic>
      <xdr:nvPicPr>
        <xdr:cNvPr id="2" name="Picture 7"/>
        <xdr:cNvPicPr preferRelativeResize="1">
          <a:picLocks noChangeAspect="1"/>
        </xdr:cNvPicPr>
      </xdr:nvPicPr>
      <xdr:blipFill>
        <a:blip r:embed="rId2"/>
        <a:stretch>
          <a:fillRect/>
        </a:stretch>
      </xdr:blipFill>
      <xdr:spPr>
        <a:xfrm>
          <a:off x="6419850" y="0"/>
          <a:ext cx="4314825" cy="4572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819150</xdr:colOff>
      <xdr:row>4</xdr:row>
      <xdr:rowOff>123825</xdr:rowOff>
    </xdr:to>
    <xdr:pic>
      <xdr:nvPicPr>
        <xdr:cNvPr id="1" name="Picture 6"/>
        <xdr:cNvPicPr preferRelativeResize="1">
          <a:picLocks noChangeAspect="1"/>
        </xdr:cNvPicPr>
      </xdr:nvPicPr>
      <xdr:blipFill>
        <a:blip r:embed="rId1"/>
        <a:stretch>
          <a:fillRect/>
        </a:stretch>
      </xdr:blipFill>
      <xdr:spPr>
        <a:xfrm>
          <a:off x="0" y="0"/>
          <a:ext cx="1647825" cy="771525"/>
        </a:xfrm>
        <a:prstGeom prst="rect">
          <a:avLst/>
        </a:prstGeom>
        <a:noFill/>
        <a:ln w="9525" cmpd="sng">
          <a:noFill/>
        </a:ln>
      </xdr:spPr>
    </xdr:pic>
    <xdr:clientData/>
  </xdr:twoCellAnchor>
  <xdr:twoCellAnchor>
    <xdr:from>
      <xdr:col>6</xdr:col>
      <xdr:colOff>161925</xdr:colOff>
      <xdr:row>0</xdr:row>
      <xdr:rowOff>0</xdr:rowOff>
    </xdr:from>
    <xdr:to>
      <xdr:col>10</xdr:col>
      <xdr:colOff>1209675</xdr:colOff>
      <xdr:row>2</xdr:row>
      <xdr:rowOff>133350</xdr:rowOff>
    </xdr:to>
    <xdr:pic>
      <xdr:nvPicPr>
        <xdr:cNvPr id="2" name="Picture 7"/>
        <xdr:cNvPicPr preferRelativeResize="1">
          <a:picLocks noChangeAspect="1"/>
        </xdr:cNvPicPr>
      </xdr:nvPicPr>
      <xdr:blipFill>
        <a:blip r:embed="rId2"/>
        <a:stretch>
          <a:fillRect/>
        </a:stretch>
      </xdr:blipFill>
      <xdr:spPr>
        <a:xfrm>
          <a:off x="6438900" y="0"/>
          <a:ext cx="4314825" cy="45720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819150</xdr:colOff>
      <xdr:row>4</xdr:row>
      <xdr:rowOff>123825</xdr:rowOff>
    </xdr:to>
    <xdr:pic>
      <xdr:nvPicPr>
        <xdr:cNvPr id="1" name="Picture 6"/>
        <xdr:cNvPicPr preferRelativeResize="1">
          <a:picLocks noChangeAspect="1"/>
        </xdr:cNvPicPr>
      </xdr:nvPicPr>
      <xdr:blipFill>
        <a:blip r:embed="rId1"/>
        <a:stretch>
          <a:fillRect/>
        </a:stretch>
      </xdr:blipFill>
      <xdr:spPr>
        <a:xfrm>
          <a:off x="0" y="0"/>
          <a:ext cx="1647825" cy="771525"/>
        </a:xfrm>
        <a:prstGeom prst="rect">
          <a:avLst/>
        </a:prstGeom>
        <a:noFill/>
        <a:ln w="9525" cmpd="sng">
          <a:noFill/>
        </a:ln>
      </xdr:spPr>
    </xdr:pic>
    <xdr:clientData/>
  </xdr:twoCellAnchor>
  <xdr:twoCellAnchor>
    <xdr:from>
      <xdr:col>6</xdr:col>
      <xdr:colOff>142875</xdr:colOff>
      <xdr:row>0</xdr:row>
      <xdr:rowOff>0</xdr:rowOff>
    </xdr:from>
    <xdr:to>
      <xdr:col>10</xdr:col>
      <xdr:colOff>1190625</xdr:colOff>
      <xdr:row>2</xdr:row>
      <xdr:rowOff>133350</xdr:rowOff>
    </xdr:to>
    <xdr:pic>
      <xdr:nvPicPr>
        <xdr:cNvPr id="2" name="Picture 7"/>
        <xdr:cNvPicPr preferRelativeResize="1">
          <a:picLocks noChangeAspect="1"/>
        </xdr:cNvPicPr>
      </xdr:nvPicPr>
      <xdr:blipFill>
        <a:blip r:embed="rId2"/>
        <a:stretch>
          <a:fillRect/>
        </a:stretch>
      </xdr:blipFill>
      <xdr:spPr>
        <a:xfrm>
          <a:off x="6419850" y="0"/>
          <a:ext cx="4314825" cy="4572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819150</xdr:colOff>
      <xdr:row>4</xdr:row>
      <xdr:rowOff>123825</xdr:rowOff>
    </xdr:to>
    <xdr:pic>
      <xdr:nvPicPr>
        <xdr:cNvPr id="1" name="Picture 3"/>
        <xdr:cNvPicPr preferRelativeResize="1">
          <a:picLocks noChangeAspect="1"/>
        </xdr:cNvPicPr>
      </xdr:nvPicPr>
      <xdr:blipFill>
        <a:blip r:embed="rId1"/>
        <a:stretch>
          <a:fillRect/>
        </a:stretch>
      </xdr:blipFill>
      <xdr:spPr>
        <a:xfrm>
          <a:off x="0" y="0"/>
          <a:ext cx="1666875" cy="771525"/>
        </a:xfrm>
        <a:prstGeom prst="rect">
          <a:avLst/>
        </a:prstGeom>
        <a:noFill/>
        <a:ln w="9525" cmpd="sng">
          <a:noFill/>
        </a:ln>
      </xdr:spPr>
    </xdr:pic>
    <xdr:clientData/>
  </xdr:twoCellAnchor>
  <xdr:twoCellAnchor>
    <xdr:from>
      <xdr:col>6</xdr:col>
      <xdr:colOff>142875</xdr:colOff>
      <xdr:row>0</xdr:row>
      <xdr:rowOff>0</xdr:rowOff>
    </xdr:from>
    <xdr:to>
      <xdr:col>10</xdr:col>
      <xdr:colOff>1104900</xdr:colOff>
      <xdr:row>2</xdr:row>
      <xdr:rowOff>133350</xdr:rowOff>
    </xdr:to>
    <xdr:pic>
      <xdr:nvPicPr>
        <xdr:cNvPr id="2" name="Picture 4"/>
        <xdr:cNvPicPr preferRelativeResize="1">
          <a:picLocks noChangeAspect="1"/>
        </xdr:cNvPicPr>
      </xdr:nvPicPr>
      <xdr:blipFill>
        <a:blip r:embed="rId2"/>
        <a:stretch>
          <a:fillRect/>
        </a:stretch>
      </xdr:blipFill>
      <xdr:spPr>
        <a:xfrm>
          <a:off x="6276975" y="0"/>
          <a:ext cx="4448175" cy="45720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228600</xdr:colOff>
      <xdr:row>4</xdr:row>
      <xdr:rowOff>123825</xdr:rowOff>
    </xdr:to>
    <xdr:pic>
      <xdr:nvPicPr>
        <xdr:cNvPr id="1" name="Picture 6"/>
        <xdr:cNvPicPr preferRelativeResize="1">
          <a:picLocks noChangeAspect="1"/>
        </xdr:cNvPicPr>
      </xdr:nvPicPr>
      <xdr:blipFill>
        <a:blip r:embed="rId1"/>
        <a:stretch>
          <a:fillRect/>
        </a:stretch>
      </xdr:blipFill>
      <xdr:spPr>
        <a:xfrm>
          <a:off x="0" y="0"/>
          <a:ext cx="1647825" cy="771525"/>
        </a:xfrm>
        <a:prstGeom prst="rect">
          <a:avLst/>
        </a:prstGeom>
        <a:noFill/>
        <a:ln w="9525" cmpd="sng">
          <a:noFill/>
        </a:ln>
      </xdr:spPr>
    </xdr:pic>
    <xdr:clientData/>
  </xdr:twoCellAnchor>
  <xdr:twoCellAnchor>
    <xdr:from>
      <xdr:col>5</xdr:col>
      <xdr:colOff>2447925</xdr:colOff>
      <xdr:row>0</xdr:row>
      <xdr:rowOff>0</xdr:rowOff>
    </xdr:from>
    <xdr:to>
      <xdr:col>9</xdr:col>
      <xdr:colOff>1066800</xdr:colOff>
      <xdr:row>2</xdr:row>
      <xdr:rowOff>133350</xdr:rowOff>
    </xdr:to>
    <xdr:pic>
      <xdr:nvPicPr>
        <xdr:cNvPr id="2" name="Picture 7"/>
        <xdr:cNvPicPr preferRelativeResize="1">
          <a:picLocks noChangeAspect="1"/>
        </xdr:cNvPicPr>
      </xdr:nvPicPr>
      <xdr:blipFill>
        <a:blip r:embed="rId2"/>
        <a:stretch>
          <a:fillRect/>
        </a:stretch>
      </xdr:blipFill>
      <xdr:spPr>
        <a:xfrm>
          <a:off x="5810250" y="0"/>
          <a:ext cx="4314825"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1885950</xdr:colOff>
      <xdr:row>4</xdr:row>
      <xdr:rowOff>123825</xdr:rowOff>
    </xdr:to>
    <xdr:grpSp>
      <xdr:nvGrpSpPr>
        <xdr:cNvPr id="1" name="Group 7"/>
        <xdr:cNvGrpSpPr>
          <a:grpSpLocks/>
        </xdr:cNvGrpSpPr>
      </xdr:nvGrpSpPr>
      <xdr:grpSpPr>
        <a:xfrm>
          <a:off x="0" y="0"/>
          <a:ext cx="6515100" cy="771525"/>
          <a:chOff x="0" y="0"/>
          <a:chExt cx="684" cy="81"/>
        </a:xfrm>
        <a:solidFill>
          <a:srgbClr val="FFFFFF"/>
        </a:solidFill>
      </xdr:grpSpPr>
      <xdr:pic>
        <xdr:nvPicPr>
          <xdr:cNvPr id="2" name="Picture 4"/>
          <xdr:cNvPicPr preferRelativeResize="1">
            <a:picLocks noChangeAspect="1"/>
          </xdr:cNvPicPr>
        </xdr:nvPicPr>
        <xdr:blipFill>
          <a:blip r:embed="rId1"/>
          <a:stretch>
            <a:fillRect/>
          </a:stretch>
        </xdr:blipFill>
        <xdr:spPr>
          <a:xfrm>
            <a:off x="231" y="0"/>
            <a:ext cx="453" cy="48"/>
          </a:xfrm>
          <a:prstGeom prst="rect">
            <a:avLst/>
          </a:prstGeom>
          <a:noFill/>
          <a:ln w="9525" cmpd="sng">
            <a:noFill/>
          </a:ln>
        </xdr:spPr>
      </xdr:pic>
      <xdr:pic>
        <xdr:nvPicPr>
          <xdr:cNvPr id="3" name="Picture 5"/>
          <xdr:cNvPicPr preferRelativeResize="1">
            <a:picLocks noChangeAspect="1"/>
          </xdr:cNvPicPr>
        </xdr:nvPicPr>
        <xdr:blipFill>
          <a:blip r:embed="rId2"/>
          <a:stretch>
            <a:fillRect/>
          </a:stretch>
        </xdr:blipFill>
        <xdr:spPr>
          <a:xfrm>
            <a:off x="0" y="0"/>
            <a:ext cx="173" cy="81"/>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0</xdr:row>
      <xdr:rowOff>0</xdr:rowOff>
    </xdr:from>
    <xdr:to>
      <xdr:col>8</xdr:col>
      <xdr:colOff>971550</xdr:colOff>
      <xdr:row>2</xdr:row>
      <xdr:rowOff>133350</xdr:rowOff>
    </xdr:to>
    <xdr:pic>
      <xdr:nvPicPr>
        <xdr:cNvPr id="1" name="Picture 7"/>
        <xdr:cNvPicPr preferRelativeResize="1">
          <a:picLocks noChangeAspect="1"/>
        </xdr:cNvPicPr>
      </xdr:nvPicPr>
      <xdr:blipFill>
        <a:blip r:embed="rId1"/>
        <a:stretch>
          <a:fillRect/>
        </a:stretch>
      </xdr:blipFill>
      <xdr:spPr>
        <a:xfrm>
          <a:off x="6334125" y="0"/>
          <a:ext cx="4314825" cy="457200"/>
        </a:xfrm>
        <a:prstGeom prst="rect">
          <a:avLst/>
        </a:prstGeom>
        <a:noFill/>
        <a:ln w="9525" cmpd="sng">
          <a:noFill/>
        </a:ln>
      </xdr:spPr>
    </xdr:pic>
    <xdr:clientData/>
  </xdr:twoCellAnchor>
  <xdr:twoCellAnchor>
    <xdr:from>
      <xdr:col>0</xdr:col>
      <xdr:colOff>0</xdr:colOff>
      <xdr:row>0</xdr:row>
      <xdr:rowOff>0</xdr:rowOff>
    </xdr:from>
    <xdr:to>
      <xdr:col>0</xdr:col>
      <xdr:colOff>1647825</xdr:colOff>
      <xdr:row>4</xdr:row>
      <xdr:rowOff>123825</xdr:rowOff>
    </xdr:to>
    <xdr:pic>
      <xdr:nvPicPr>
        <xdr:cNvPr id="2" name="Picture 8"/>
        <xdr:cNvPicPr preferRelativeResize="1">
          <a:picLocks noChangeAspect="1"/>
        </xdr:cNvPicPr>
      </xdr:nvPicPr>
      <xdr:blipFill>
        <a:blip r:embed="rId2"/>
        <a:stretch>
          <a:fillRect/>
        </a:stretch>
      </xdr:blipFill>
      <xdr:spPr>
        <a:xfrm>
          <a:off x="0" y="0"/>
          <a:ext cx="1647825" cy="771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857250</xdr:colOff>
      <xdr:row>0</xdr:row>
      <xdr:rowOff>0</xdr:rowOff>
    </xdr:from>
    <xdr:to>
      <xdr:col>9</xdr:col>
      <xdr:colOff>923925</xdr:colOff>
      <xdr:row>2</xdr:row>
      <xdr:rowOff>133350</xdr:rowOff>
    </xdr:to>
    <xdr:pic>
      <xdr:nvPicPr>
        <xdr:cNvPr id="1" name="Picture 7"/>
        <xdr:cNvPicPr preferRelativeResize="1">
          <a:picLocks noChangeAspect="1"/>
        </xdr:cNvPicPr>
      </xdr:nvPicPr>
      <xdr:blipFill>
        <a:blip r:embed="rId1"/>
        <a:stretch>
          <a:fillRect/>
        </a:stretch>
      </xdr:blipFill>
      <xdr:spPr>
        <a:xfrm>
          <a:off x="6677025" y="0"/>
          <a:ext cx="4010025" cy="457200"/>
        </a:xfrm>
        <a:prstGeom prst="rect">
          <a:avLst/>
        </a:prstGeom>
        <a:noFill/>
        <a:ln w="9525" cmpd="sng">
          <a:noFill/>
        </a:ln>
      </xdr:spPr>
    </xdr:pic>
    <xdr:clientData/>
  </xdr:twoCellAnchor>
  <xdr:twoCellAnchor>
    <xdr:from>
      <xdr:col>0</xdr:col>
      <xdr:colOff>0</xdr:colOff>
      <xdr:row>0</xdr:row>
      <xdr:rowOff>0</xdr:rowOff>
    </xdr:from>
    <xdr:to>
      <xdr:col>1</xdr:col>
      <xdr:colOff>600075</xdr:colOff>
      <xdr:row>4</xdr:row>
      <xdr:rowOff>123825</xdr:rowOff>
    </xdr:to>
    <xdr:pic>
      <xdr:nvPicPr>
        <xdr:cNvPr id="2" name="Picture 8"/>
        <xdr:cNvPicPr preferRelativeResize="1">
          <a:picLocks noChangeAspect="1"/>
        </xdr:cNvPicPr>
      </xdr:nvPicPr>
      <xdr:blipFill>
        <a:blip r:embed="rId2"/>
        <a:stretch>
          <a:fillRect/>
        </a:stretch>
      </xdr:blipFill>
      <xdr:spPr>
        <a:xfrm>
          <a:off x="0" y="0"/>
          <a:ext cx="1647825" cy="771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11</xdr:row>
      <xdr:rowOff>76200</xdr:rowOff>
    </xdr:from>
    <xdr:to>
      <xdr:col>3</xdr:col>
      <xdr:colOff>0</xdr:colOff>
      <xdr:row>56</xdr:row>
      <xdr:rowOff>28575</xdr:rowOff>
    </xdr:to>
    <xdr:sp>
      <xdr:nvSpPr>
        <xdr:cNvPr id="1" name="TextBox 5"/>
        <xdr:cNvSpPr txBox="1">
          <a:spLocks noChangeArrowheads="1"/>
        </xdr:cNvSpPr>
      </xdr:nvSpPr>
      <xdr:spPr>
        <a:xfrm>
          <a:off x="142875" y="1857375"/>
          <a:ext cx="6372225" cy="7239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Descrição
Descrever a execução do Projeto, no período abrangido pelo Relatório, comentando eventuais desvios verificados com relação ao PLANO DE TRABALHO aprovado, especialmente no que se refere a:
 Atingimento das metas e atividades previstas no CRONOGRAMA DE EXECUÇÃO;
 Resultados parciais ou finais já obtidos;
 Fatores técnicos, financeiros e administrativos determinantes dos desenvolvimentos alcançados;
 Atividades de coordenação e gerenciamento, incluindo comentários sobre as parcerias estabelecidas;
 Alterações relevantes na composição da equipe executora, justificando e qualificando as mesmas.
</a:t>
          </a:r>
        </a:p>
      </xdr:txBody>
    </xdr:sp>
    <xdr:clientData/>
  </xdr:twoCellAnchor>
  <xdr:twoCellAnchor>
    <xdr:from>
      <xdr:col>1</xdr:col>
      <xdr:colOff>47625</xdr:colOff>
      <xdr:row>0</xdr:row>
      <xdr:rowOff>0</xdr:rowOff>
    </xdr:from>
    <xdr:to>
      <xdr:col>2</xdr:col>
      <xdr:colOff>2724150</xdr:colOff>
      <xdr:row>2</xdr:row>
      <xdr:rowOff>133350</xdr:rowOff>
    </xdr:to>
    <xdr:pic>
      <xdr:nvPicPr>
        <xdr:cNvPr id="2" name="Picture 8"/>
        <xdr:cNvPicPr preferRelativeResize="1">
          <a:picLocks noChangeAspect="1"/>
        </xdr:cNvPicPr>
      </xdr:nvPicPr>
      <xdr:blipFill>
        <a:blip r:embed="rId1"/>
        <a:stretch>
          <a:fillRect/>
        </a:stretch>
      </xdr:blipFill>
      <xdr:spPr>
        <a:xfrm>
          <a:off x="2152650" y="0"/>
          <a:ext cx="4314825" cy="457200"/>
        </a:xfrm>
        <a:prstGeom prst="rect">
          <a:avLst/>
        </a:prstGeom>
        <a:noFill/>
        <a:ln w="9525" cmpd="sng">
          <a:noFill/>
        </a:ln>
      </xdr:spPr>
    </xdr:pic>
    <xdr:clientData/>
  </xdr:twoCellAnchor>
  <xdr:twoCellAnchor>
    <xdr:from>
      <xdr:col>0</xdr:col>
      <xdr:colOff>0</xdr:colOff>
      <xdr:row>0</xdr:row>
      <xdr:rowOff>0</xdr:rowOff>
    </xdr:from>
    <xdr:to>
      <xdr:col>0</xdr:col>
      <xdr:colOff>1647825</xdr:colOff>
      <xdr:row>4</xdr:row>
      <xdr:rowOff>123825</xdr:rowOff>
    </xdr:to>
    <xdr:pic>
      <xdr:nvPicPr>
        <xdr:cNvPr id="3" name="Picture 9"/>
        <xdr:cNvPicPr preferRelativeResize="1">
          <a:picLocks noChangeAspect="1"/>
        </xdr:cNvPicPr>
      </xdr:nvPicPr>
      <xdr:blipFill>
        <a:blip r:embed="rId2"/>
        <a:stretch>
          <a:fillRect/>
        </a:stretch>
      </xdr:blipFill>
      <xdr:spPr>
        <a:xfrm>
          <a:off x="0" y="0"/>
          <a:ext cx="1647825" cy="771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2019300</xdr:colOff>
      <xdr:row>0</xdr:row>
      <xdr:rowOff>0</xdr:rowOff>
    </xdr:from>
    <xdr:to>
      <xdr:col>4</xdr:col>
      <xdr:colOff>1019175</xdr:colOff>
      <xdr:row>2</xdr:row>
      <xdr:rowOff>133350</xdr:rowOff>
    </xdr:to>
    <xdr:pic>
      <xdr:nvPicPr>
        <xdr:cNvPr id="1" name="Picture 5"/>
        <xdr:cNvPicPr preferRelativeResize="1">
          <a:picLocks noChangeAspect="1"/>
        </xdr:cNvPicPr>
      </xdr:nvPicPr>
      <xdr:blipFill>
        <a:blip r:embed="rId1"/>
        <a:stretch>
          <a:fillRect/>
        </a:stretch>
      </xdr:blipFill>
      <xdr:spPr>
        <a:xfrm>
          <a:off x="2019300" y="0"/>
          <a:ext cx="4314825" cy="457200"/>
        </a:xfrm>
        <a:prstGeom prst="rect">
          <a:avLst/>
        </a:prstGeom>
        <a:noFill/>
        <a:ln w="9525" cmpd="sng">
          <a:noFill/>
        </a:ln>
      </xdr:spPr>
    </xdr:pic>
    <xdr:clientData/>
  </xdr:twoCellAnchor>
  <xdr:twoCellAnchor>
    <xdr:from>
      <xdr:col>0</xdr:col>
      <xdr:colOff>0</xdr:colOff>
      <xdr:row>0</xdr:row>
      <xdr:rowOff>0</xdr:rowOff>
    </xdr:from>
    <xdr:to>
      <xdr:col>0</xdr:col>
      <xdr:colOff>1647825</xdr:colOff>
      <xdr:row>4</xdr:row>
      <xdr:rowOff>123825</xdr:rowOff>
    </xdr:to>
    <xdr:pic>
      <xdr:nvPicPr>
        <xdr:cNvPr id="2" name="Picture 6"/>
        <xdr:cNvPicPr preferRelativeResize="1">
          <a:picLocks noChangeAspect="1"/>
        </xdr:cNvPicPr>
      </xdr:nvPicPr>
      <xdr:blipFill>
        <a:blip r:embed="rId2"/>
        <a:stretch>
          <a:fillRect/>
        </a:stretch>
      </xdr:blipFill>
      <xdr:spPr>
        <a:xfrm>
          <a:off x="0" y="0"/>
          <a:ext cx="1647825" cy="771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0</xdr:row>
      <xdr:rowOff>0</xdr:rowOff>
    </xdr:from>
    <xdr:to>
      <xdr:col>6</xdr:col>
      <xdr:colOff>733425</xdr:colOff>
      <xdr:row>2</xdr:row>
      <xdr:rowOff>133350</xdr:rowOff>
    </xdr:to>
    <xdr:pic>
      <xdr:nvPicPr>
        <xdr:cNvPr id="1" name="Picture 4"/>
        <xdr:cNvPicPr preferRelativeResize="1">
          <a:picLocks noChangeAspect="1"/>
        </xdr:cNvPicPr>
      </xdr:nvPicPr>
      <xdr:blipFill>
        <a:blip r:embed="rId1"/>
        <a:stretch>
          <a:fillRect/>
        </a:stretch>
      </xdr:blipFill>
      <xdr:spPr>
        <a:xfrm>
          <a:off x="3371850" y="0"/>
          <a:ext cx="4314825" cy="457200"/>
        </a:xfrm>
        <a:prstGeom prst="rect">
          <a:avLst/>
        </a:prstGeom>
        <a:noFill/>
        <a:ln w="9525" cmpd="sng">
          <a:noFill/>
        </a:ln>
      </xdr:spPr>
    </xdr:pic>
    <xdr:clientData/>
  </xdr:twoCellAnchor>
  <xdr:twoCellAnchor>
    <xdr:from>
      <xdr:col>0</xdr:col>
      <xdr:colOff>0</xdr:colOff>
      <xdr:row>0</xdr:row>
      <xdr:rowOff>0</xdr:rowOff>
    </xdr:from>
    <xdr:to>
      <xdr:col>0</xdr:col>
      <xdr:colOff>1647825</xdr:colOff>
      <xdr:row>4</xdr:row>
      <xdr:rowOff>123825</xdr:rowOff>
    </xdr:to>
    <xdr:pic>
      <xdr:nvPicPr>
        <xdr:cNvPr id="2" name="Picture 5"/>
        <xdr:cNvPicPr preferRelativeResize="1">
          <a:picLocks noChangeAspect="1"/>
        </xdr:cNvPicPr>
      </xdr:nvPicPr>
      <xdr:blipFill>
        <a:blip r:embed="rId2"/>
        <a:stretch>
          <a:fillRect/>
        </a:stretch>
      </xdr:blipFill>
      <xdr:spPr>
        <a:xfrm>
          <a:off x="0" y="0"/>
          <a:ext cx="1647825" cy="771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0</xdr:row>
      <xdr:rowOff>0</xdr:rowOff>
    </xdr:from>
    <xdr:to>
      <xdr:col>6</xdr:col>
      <xdr:colOff>942975</xdr:colOff>
      <xdr:row>2</xdr:row>
      <xdr:rowOff>133350</xdr:rowOff>
    </xdr:to>
    <xdr:pic>
      <xdr:nvPicPr>
        <xdr:cNvPr id="1" name="Picture 6"/>
        <xdr:cNvPicPr preferRelativeResize="1">
          <a:picLocks noChangeAspect="1"/>
        </xdr:cNvPicPr>
      </xdr:nvPicPr>
      <xdr:blipFill>
        <a:blip r:embed="rId1"/>
        <a:stretch>
          <a:fillRect/>
        </a:stretch>
      </xdr:blipFill>
      <xdr:spPr>
        <a:xfrm>
          <a:off x="3133725" y="0"/>
          <a:ext cx="4314825" cy="457200"/>
        </a:xfrm>
        <a:prstGeom prst="rect">
          <a:avLst/>
        </a:prstGeom>
        <a:noFill/>
        <a:ln w="9525" cmpd="sng">
          <a:noFill/>
        </a:ln>
      </xdr:spPr>
    </xdr:pic>
    <xdr:clientData/>
  </xdr:twoCellAnchor>
  <xdr:twoCellAnchor>
    <xdr:from>
      <xdr:col>0</xdr:col>
      <xdr:colOff>0</xdr:colOff>
      <xdr:row>0</xdr:row>
      <xdr:rowOff>0</xdr:rowOff>
    </xdr:from>
    <xdr:to>
      <xdr:col>0</xdr:col>
      <xdr:colOff>1647825</xdr:colOff>
      <xdr:row>4</xdr:row>
      <xdr:rowOff>123825</xdr:rowOff>
    </xdr:to>
    <xdr:pic>
      <xdr:nvPicPr>
        <xdr:cNvPr id="2" name="Picture 7"/>
        <xdr:cNvPicPr preferRelativeResize="1">
          <a:picLocks noChangeAspect="1"/>
        </xdr:cNvPicPr>
      </xdr:nvPicPr>
      <xdr:blipFill>
        <a:blip r:embed="rId2"/>
        <a:stretch>
          <a:fillRect/>
        </a:stretch>
      </xdr:blipFill>
      <xdr:spPr>
        <a:xfrm>
          <a:off x="0" y="0"/>
          <a:ext cx="16478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8.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1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20.x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drawing" Target="../drawings/drawing21.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drawing" Target="../drawings/drawing22.x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drawing" Target="../drawings/drawing23.x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drawing" Target="../drawings/drawing24.x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drawing" Target="../drawings/drawing25.x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drawing" Target="../drawings/drawing26.x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drawing" Target="../drawings/drawing27.x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drawing" Target="../drawings/drawing28.xml" /><Relationship Id="rId3"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8:J9"/>
  <sheetViews>
    <sheetView zoomScale="125" zoomScaleNormal="125" workbookViewId="0" topLeftCell="A1">
      <selection activeCell="A10" sqref="A10:IV3689"/>
    </sheetView>
  </sheetViews>
  <sheetFormatPr defaultColWidth="9.140625" defaultRowHeight="12.75"/>
  <cols>
    <col min="9" max="9" width="6.421875" style="0" customWidth="1"/>
    <col min="10" max="10" width="6.7109375" style="0" customWidth="1"/>
  </cols>
  <sheetData>
    <row r="1" s="202" customFormat="1" ht="12.75"/>
    <row r="2" s="202" customFormat="1" ht="12.75"/>
    <row r="3" s="202" customFormat="1" ht="12.75"/>
    <row r="4" s="202" customFormat="1" ht="12.75"/>
    <row r="5" s="202" customFormat="1" ht="12.75"/>
    <row r="6" s="202" customFormat="1" ht="12.75"/>
    <row r="7" s="202" customFormat="1" ht="12.75"/>
    <row r="8" spans="1:10" s="202" customFormat="1" ht="12.75">
      <c r="A8" s="201" t="s">
        <v>218</v>
      </c>
      <c r="B8" s="201"/>
      <c r="C8" s="201"/>
      <c r="D8" s="201"/>
      <c r="E8" s="201"/>
      <c r="F8" s="201"/>
      <c r="G8" s="201"/>
      <c r="H8" s="201"/>
      <c r="I8" s="201"/>
      <c r="J8" s="201"/>
    </row>
    <row r="9" spans="1:10" s="202" customFormat="1" ht="12.75">
      <c r="A9" s="201"/>
      <c r="B9" s="201"/>
      <c r="C9" s="201"/>
      <c r="D9" s="201"/>
      <c r="E9" s="201"/>
      <c r="F9" s="201"/>
      <c r="G9" s="201"/>
      <c r="H9" s="201"/>
      <c r="I9" s="201"/>
      <c r="J9" s="201"/>
    </row>
    <row r="10" s="202" customFormat="1" ht="12.75" customHeight="1"/>
    <row r="11" s="202" customFormat="1" ht="12.75"/>
    <row r="12" s="202" customFormat="1" ht="12.75"/>
    <row r="13" s="202" customFormat="1" ht="12.75"/>
    <row r="14" s="202" customFormat="1" ht="12.75"/>
    <row r="15" s="202" customFormat="1" ht="12.75"/>
    <row r="16" s="202" customFormat="1" ht="12.75"/>
    <row r="17" s="202" customFormat="1" ht="12.75"/>
    <row r="18" s="202" customFormat="1" ht="12.75"/>
    <row r="19" s="202" customFormat="1" ht="12.75"/>
    <row r="20" s="202" customFormat="1" ht="12.75"/>
    <row r="21" s="202" customFormat="1" ht="12.75"/>
    <row r="22" s="202" customFormat="1" ht="12.75"/>
    <row r="23" s="202" customFormat="1" ht="12.75"/>
    <row r="24" s="202" customFormat="1" ht="12.75"/>
    <row r="25" s="202" customFormat="1" ht="12.75"/>
    <row r="26" s="202" customFormat="1" ht="12.75"/>
    <row r="27" s="202" customFormat="1" ht="12.75"/>
    <row r="28" s="202" customFormat="1" ht="12.75"/>
    <row r="29" s="202" customFormat="1" ht="12.75"/>
    <row r="30" s="202" customFormat="1" ht="12.75"/>
    <row r="31" s="202" customFormat="1" ht="12.75"/>
    <row r="32" s="202" customFormat="1" ht="12.75"/>
    <row r="33" s="202" customFormat="1" ht="12.75"/>
    <row r="34" s="202" customFormat="1" ht="12.75"/>
    <row r="35" s="202" customFormat="1" ht="12.75"/>
    <row r="36" s="202" customFormat="1" ht="12.75"/>
    <row r="37" s="202" customFormat="1" ht="12.75"/>
    <row r="38" s="202" customFormat="1" ht="12.75"/>
    <row r="39" s="202" customFormat="1" ht="12.75"/>
    <row r="40" s="202" customFormat="1" ht="12.75"/>
    <row r="41" s="202" customFormat="1" ht="12.75"/>
    <row r="42" s="202" customFormat="1" ht="12.75"/>
    <row r="43" s="202" customFormat="1" ht="12.75"/>
    <row r="44" s="202" customFormat="1" ht="12.75"/>
    <row r="45" s="202" customFormat="1" ht="12.75"/>
    <row r="46" s="202" customFormat="1" ht="12.75"/>
    <row r="47" s="202" customFormat="1" ht="12.75"/>
    <row r="48" s="202" customFormat="1" ht="12.75"/>
    <row r="49" s="202" customFormat="1" ht="12.75"/>
    <row r="50" s="202" customFormat="1" ht="12.75"/>
    <row r="51" s="202" customFormat="1" ht="12.75"/>
    <row r="52" s="202" customFormat="1" ht="12.75"/>
    <row r="53" s="202" customFormat="1" ht="12.75"/>
    <row r="54" s="202" customFormat="1" ht="12.75"/>
    <row r="55" s="202" customFormat="1" ht="12.75"/>
    <row r="56" s="202" customFormat="1" ht="12.75"/>
    <row r="57" s="202" customFormat="1" ht="12.75"/>
    <row r="58" s="202" customFormat="1" ht="12.75"/>
    <row r="59" s="202" customFormat="1" ht="12.75"/>
    <row r="60" s="202" customFormat="1" ht="12.75"/>
    <row r="61" s="202" customFormat="1" ht="12.75"/>
    <row r="62" s="202" customFormat="1" ht="12.75"/>
    <row r="63" s="202" customFormat="1" ht="12.75"/>
    <row r="64" s="202" customFormat="1" ht="12.75"/>
    <row r="65" s="202" customFormat="1" ht="12.75"/>
    <row r="66" s="202" customFormat="1" ht="12.75"/>
    <row r="67" s="202" customFormat="1" ht="12.75"/>
    <row r="68" s="202" customFormat="1" ht="12.75"/>
    <row r="69" s="202" customFormat="1" ht="12.75"/>
    <row r="70" s="202" customFormat="1" ht="12.75"/>
    <row r="71" s="202" customFormat="1" ht="12.75"/>
    <row r="72" s="202" customFormat="1" ht="12.75"/>
    <row r="73" s="202" customFormat="1" ht="12.75"/>
    <row r="74" s="202" customFormat="1" ht="12.75"/>
    <row r="75" s="202" customFormat="1" ht="12.75"/>
    <row r="76" s="202" customFormat="1" ht="12.75"/>
    <row r="77" s="202" customFormat="1" ht="12.75"/>
    <row r="78" s="202" customFormat="1" ht="12.75"/>
    <row r="79" s="202" customFormat="1" ht="12.75"/>
    <row r="80" s="202" customFormat="1" ht="12.75"/>
    <row r="81" s="202" customFormat="1" ht="12.75"/>
    <row r="82" s="202" customFormat="1" ht="12.75"/>
    <row r="83" s="202" customFormat="1" ht="12.75"/>
    <row r="84" s="202" customFormat="1" ht="12.75"/>
    <row r="85" s="202" customFormat="1" ht="12.75"/>
    <row r="86" s="202" customFormat="1" ht="12.75"/>
    <row r="87" s="202" customFormat="1" ht="12.75"/>
    <row r="88" s="202" customFormat="1" ht="12.75"/>
    <row r="89" s="202" customFormat="1" ht="12.75"/>
    <row r="90" s="202" customFormat="1" ht="12.75"/>
    <row r="91" s="202" customFormat="1" ht="12.75"/>
    <row r="92" s="202" customFormat="1" ht="12.75"/>
    <row r="93" s="202" customFormat="1" ht="12.75"/>
    <row r="94" s="202" customFormat="1" ht="12.75"/>
    <row r="95" s="202" customFormat="1" ht="12.75"/>
    <row r="96" s="202" customFormat="1" ht="12.75"/>
    <row r="97" s="202" customFormat="1" ht="12.75"/>
    <row r="98" s="202" customFormat="1" ht="12.75"/>
    <row r="99" s="202" customFormat="1" ht="12.75"/>
    <row r="100" s="202" customFormat="1" ht="12.75"/>
    <row r="101" s="202" customFormat="1" ht="12.75"/>
    <row r="102" s="202" customFormat="1" ht="12.75"/>
    <row r="103" s="202" customFormat="1" ht="12.75"/>
    <row r="104" s="202" customFormat="1" ht="12.75"/>
    <row r="105" s="202" customFormat="1" ht="12.75"/>
    <row r="106" s="202" customFormat="1" ht="12.75"/>
    <row r="107" s="202" customFormat="1" ht="12.75"/>
    <row r="108" s="202" customFormat="1" ht="12.75"/>
    <row r="109" s="202" customFormat="1" ht="12.75"/>
    <row r="110" s="202" customFormat="1" ht="12.75"/>
    <row r="111" s="202" customFormat="1" ht="12.75"/>
    <row r="112" s="202" customFormat="1" ht="12.75"/>
    <row r="113" s="202" customFormat="1" ht="12.75"/>
    <row r="114" s="202" customFormat="1" ht="12.75"/>
    <row r="115" s="202" customFormat="1" ht="12.75"/>
    <row r="116" s="202" customFormat="1" ht="12.75"/>
    <row r="117" s="202" customFormat="1" ht="12.75"/>
    <row r="118" s="202" customFormat="1" ht="12.75"/>
    <row r="119" s="202" customFormat="1" ht="12.75"/>
    <row r="120" s="202" customFormat="1" ht="12.75"/>
    <row r="121" s="202" customFormat="1" ht="12.75"/>
    <row r="122" s="202" customFormat="1" ht="12.75"/>
    <row r="123" s="202" customFormat="1" ht="12.75"/>
    <row r="124" s="202" customFormat="1" ht="12.75"/>
    <row r="125" s="202" customFormat="1" ht="12.75"/>
    <row r="126" s="202" customFormat="1" ht="12.75"/>
    <row r="127" s="202" customFormat="1" ht="12.75"/>
    <row r="128" s="202" customFormat="1" ht="12.75"/>
    <row r="129" s="202" customFormat="1" ht="12.75"/>
    <row r="130" s="202" customFormat="1" ht="12.75"/>
    <row r="131" s="202" customFormat="1" ht="12.75"/>
    <row r="132" s="202" customFormat="1" ht="12.75"/>
    <row r="133" s="202" customFormat="1" ht="12.75"/>
    <row r="134" s="202" customFormat="1" ht="12.75"/>
    <row r="135" s="202" customFormat="1" ht="12.75"/>
    <row r="136" s="202" customFormat="1" ht="12.75"/>
    <row r="137" s="202" customFormat="1" ht="12.75"/>
    <row r="138" s="202" customFormat="1" ht="12.75"/>
    <row r="139" s="202" customFormat="1" ht="12.75"/>
    <row r="140" s="202" customFormat="1" ht="12.75"/>
    <row r="141" s="202" customFormat="1" ht="12.75"/>
    <row r="142" s="202" customFormat="1" ht="12.75"/>
    <row r="143" s="202" customFormat="1" ht="12.75"/>
    <row r="144" s="202" customFormat="1" ht="12.75"/>
    <row r="145" s="202" customFormat="1" ht="12.75"/>
    <row r="146" s="202" customFormat="1" ht="12.75"/>
    <row r="147" s="202" customFormat="1" ht="12.75"/>
    <row r="148" s="202" customFormat="1" ht="12.75"/>
    <row r="149" s="202" customFormat="1" ht="12.75"/>
    <row r="150" s="202" customFormat="1" ht="12.75"/>
    <row r="151" s="202" customFormat="1" ht="12.75"/>
    <row r="152" s="202" customFormat="1" ht="12.75"/>
    <row r="153" s="202" customFormat="1" ht="12.75"/>
    <row r="154" s="202" customFormat="1" ht="12.75"/>
    <row r="155" s="202" customFormat="1" ht="12.75"/>
    <row r="156" s="202" customFormat="1" ht="12.75"/>
    <row r="157" s="202" customFormat="1" ht="12.75"/>
    <row r="158" s="202" customFormat="1" ht="12.75"/>
    <row r="159" s="202" customFormat="1" ht="12.75"/>
    <row r="160" s="202" customFormat="1" ht="12.75"/>
    <row r="161" s="202" customFormat="1" ht="12.75"/>
    <row r="162" s="202" customFormat="1" ht="12.75"/>
    <row r="163" s="202" customFormat="1" ht="12.75"/>
    <row r="164" s="202" customFormat="1" ht="12.75"/>
    <row r="165" s="202" customFormat="1" ht="12.75"/>
    <row r="166" s="202" customFormat="1" ht="12.75"/>
    <row r="167" s="202" customFormat="1" ht="12.75"/>
    <row r="168" s="202" customFormat="1" ht="12.75"/>
    <row r="169" s="202" customFormat="1" ht="12.75"/>
    <row r="170" s="202" customFormat="1" ht="12.75"/>
    <row r="171" s="202" customFormat="1" ht="12.75"/>
    <row r="172" s="202" customFormat="1" ht="12.75"/>
    <row r="173" s="202" customFormat="1" ht="12.75"/>
    <row r="174" s="202" customFormat="1" ht="12.75"/>
    <row r="175" s="202" customFormat="1" ht="12.75"/>
    <row r="176" s="202" customFormat="1" ht="12.75"/>
    <row r="177" s="202" customFormat="1" ht="12.75"/>
    <row r="178" s="202" customFormat="1" ht="12.75"/>
    <row r="179" s="202" customFormat="1" ht="12.75"/>
    <row r="180" s="202" customFormat="1" ht="12.75"/>
    <row r="181" s="202" customFormat="1" ht="12.75"/>
    <row r="182" s="202" customFormat="1" ht="12.75"/>
    <row r="183" s="202" customFormat="1" ht="12.75"/>
    <row r="184" s="202" customFormat="1" ht="12.75"/>
    <row r="185" s="202" customFormat="1" ht="12.75"/>
    <row r="186" s="202" customFormat="1" ht="12.75"/>
    <row r="187" s="202" customFormat="1" ht="12.75"/>
    <row r="188" s="202" customFormat="1" ht="12.75"/>
    <row r="189" s="202" customFormat="1" ht="12.75"/>
    <row r="190" s="202" customFormat="1" ht="12.75"/>
    <row r="191" s="202" customFormat="1" ht="12.75"/>
    <row r="192" s="202" customFormat="1" ht="12.75"/>
    <row r="193" s="202" customFormat="1" ht="12.75"/>
    <row r="194" s="202" customFormat="1" ht="12.75"/>
    <row r="195" s="202" customFormat="1" ht="12.75"/>
    <row r="196" s="202" customFormat="1" ht="12.75"/>
    <row r="197" s="202" customFormat="1" ht="12.75"/>
    <row r="198" s="202" customFormat="1" ht="12.75"/>
    <row r="199" s="202" customFormat="1" ht="12.75"/>
    <row r="200" s="202" customFormat="1" ht="12.75"/>
    <row r="201" s="202" customFormat="1" ht="12.75"/>
    <row r="202" s="202" customFormat="1" ht="12.75"/>
    <row r="203" s="202" customFormat="1" ht="12.75"/>
    <row r="204" s="202" customFormat="1" ht="12.75"/>
    <row r="205" s="202" customFormat="1" ht="12.75"/>
    <row r="206" s="202" customFormat="1" ht="12.75"/>
    <row r="207" s="202" customFormat="1" ht="12.75"/>
    <row r="208" s="202" customFormat="1" ht="12.75"/>
    <row r="209" s="202" customFormat="1" ht="12.75"/>
    <row r="210" s="202" customFormat="1" ht="12.75"/>
    <row r="211" s="202" customFormat="1" ht="12.75"/>
    <row r="212" s="202" customFormat="1" ht="12.75"/>
    <row r="213" s="202" customFormat="1" ht="12.75"/>
    <row r="214" s="202" customFormat="1" ht="12.75"/>
    <row r="215" s="202" customFormat="1" ht="12.75"/>
    <row r="216" s="202" customFormat="1" ht="12.75"/>
    <row r="217" s="202" customFormat="1" ht="12.75"/>
    <row r="218" s="202" customFormat="1" ht="12.75"/>
    <row r="219" s="202" customFormat="1" ht="12.75"/>
    <row r="220" s="202" customFormat="1" ht="12.75"/>
    <row r="221" s="202" customFormat="1" ht="12.75"/>
    <row r="222" s="202" customFormat="1" ht="12.75"/>
    <row r="223" s="202" customFormat="1" ht="12.75"/>
    <row r="224" s="202" customFormat="1" ht="12.75"/>
    <row r="225" s="202" customFormat="1" ht="12.75"/>
    <row r="226" s="202" customFormat="1" ht="12.75"/>
    <row r="227" s="202" customFormat="1" ht="12.75"/>
    <row r="228" s="202" customFormat="1" ht="12.75"/>
    <row r="229" s="202" customFormat="1" ht="12.75"/>
    <row r="230" s="202" customFormat="1" ht="12.75"/>
    <row r="231" s="202" customFormat="1" ht="12.75"/>
    <row r="232" s="202" customFormat="1" ht="12.75"/>
    <row r="233" s="202" customFormat="1" ht="12.75"/>
    <row r="234" s="202" customFormat="1" ht="12.75"/>
    <row r="235" s="202" customFormat="1" ht="12.75"/>
    <row r="236" s="202" customFormat="1" ht="12.75"/>
    <row r="237" s="202" customFormat="1" ht="12.75"/>
    <row r="238" s="202" customFormat="1" ht="12.75"/>
    <row r="239" s="202" customFormat="1" ht="12.75"/>
    <row r="240" s="202" customFormat="1" ht="12.75"/>
    <row r="241" s="202" customFormat="1" ht="12.75"/>
    <row r="242" s="202" customFormat="1" ht="12.75"/>
    <row r="243" s="202" customFormat="1" ht="12.75"/>
    <row r="244" s="202" customFormat="1" ht="12.75"/>
    <row r="245" s="202" customFormat="1" ht="12.75"/>
    <row r="246" s="202" customFormat="1" ht="12.75"/>
    <row r="247" s="202" customFormat="1" ht="12.75"/>
    <row r="248" s="202" customFormat="1" ht="12.75"/>
    <row r="249" s="202" customFormat="1" ht="12.75"/>
    <row r="250" s="202" customFormat="1" ht="12.75"/>
    <row r="251" s="202" customFormat="1" ht="12.75"/>
    <row r="252" s="202" customFormat="1" ht="12.75"/>
    <row r="253" s="202" customFormat="1" ht="12.75"/>
    <row r="254" s="202" customFormat="1" ht="12.75"/>
    <row r="255" s="202" customFormat="1" ht="12.75"/>
    <row r="256" s="202" customFormat="1" ht="12.75"/>
    <row r="257" s="202" customFormat="1" ht="12.75"/>
    <row r="258" s="202" customFormat="1" ht="12.75"/>
    <row r="259" s="202" customFormat="1" ht="12.75"/>
    <row r="260" s="202" customFormat="1" ht="12.75"/>
    <row r="261" s="202" customFormat="1" ht="12.75"/>
    <row r="262" s="202" customFormat="1" ht="12.75"/>
    <row r="263" s="202" customFormat="1" ht="12.75"/>
    <row r="264" s="202" customFormat="1" ht="12.75"/>
    <row r="265" s="202" customFormat="1" ht="12.75"/>
    <row r="266" s="202" customFormat="1" ht="12.75"/>
    <row r="267" s="202" customFormat="1" ht="12.75"/>
    <row r="268" s="202" customFormat="1" ht="12.75"/>
    <row r="269" s="202" customFormat="1" ht="12.75"/>
    <row r="270" s="202" customFormat="1" ht="12.75"/>
    <row r="271" s="202" customFormat="1" ht="12.75"/>
    <row r="272" s="202" customFormat="1" ht="12.75"/>
    <row r="273" s="202" customFormat="1" ht="12.75"/>
    <row r="274" s="202" customFormat="1" ht="12.75"/>
    <row r="275" s="202" customFormat="1" ht="12.75"/>
    <row r="276" s="202" customFormat="1" ht="12.75"/>
    <row r="277" s="202" customFormat="1" ht="12.75"/>
    <row r="278" s="202" customFormat="1" ht="12.75"/>
    <row r="279" s="202" customFormat="1" ht="12.75"/>
    <row r="280" s="202" customFormat="1" ht="12.75"/>
    <row r="281" s="202" customFormat="1" ht="12.75"/>
    <row r="282" s="202" customFormat="1" ht="12.75"/>
    <row r="283" s="202" customFormat="1" ht="12.75"/>
    <row r="284" s="202" customFormat="1" ht="12.75"/>
    <row r="285" s="202" customFormat="1" ht="12.75"/>
    <row r="286" s="202" customFormat="1" ht="12.75"/>
    <row r="287" s="202" customFormat="1" ht="12.75"/>
    <row r="288" s="202" customFormat="1" ht="12.75"/>
    <row r="289" s="202" customFormat="1" ht="12.75"/>
    <row r="290" s="202" customFormat="1" ht="12.75"/>
    <row r="291" s="202" customFormat="1" ht="12.75"/>
    <row r="292" s="202" customFormat="1" ht="12.75"/>
    <row r="293" s="202" customFormat="1" ht="12.75"/>
    <row r="294" s="202" customFormat="1" ht="12.75"/>
    <row r="295" s="202" customFormat="1" ht="12.75"/>
    <row r="296" s="202" customFormat="1" ht="12.75"/>
    <row r="297" s="202" customFormat="1" ht="12.75"/>
    <row r="298" s="202" customFormat="1" ht="12.75"/>
    <row r="299" s="202" customFormat="1" ht="12.75"/>
    <row r="300" s="202" customFormat="1" ht="12.75"/>
    <row r="301" s="202" customFormat="1" ht="12.75"/>
    <row r="302" s="202" customFormat="1" ht="12.75"/>
    <row r="303" s="202" customFormat="1" ht="12.75"/>
    <row r="304" s="202" customFormat="1" ht="12.75"/>
    <row r="305" s="202" customFormat="1" ht="12.75"/>
    <row r="306" s="202" customFormat="1" ht="12.75"/>
    <row r="307" s="202" customFormat="1" ht="12.75"/>
    <row r="308" s="202" customFormat="1" ht="12.75"/>
    <row r="309" s="202" customFormat="1" ht="12.75"/>
    <row r="310" s="202" customFormat="1" ht="12.75"/>
    <row r="311" s="202" customFormat="1" ht="12.75"/>
    <row r="312" s="202" customFormat="1" ht="12.75"/>
    <row r="313" s="202" customFormat="1" ht="12.75"/>
    <row r="314" s="202" customFormat="1" ht="12.75"/>
    <row r="315" s="202" customFormat="1" ht="12.75"/>
    <row r="316" s="202" customFormat="1" ht="12.75"/>
    <row r="317" s="202" customFormat="1" ht="12.75"/>
    <row r="318" s="202" customFormat="1" ht="12.75"/>
    <row r="319" s="202" customFormat="1" ht="12.75"/>
    <row r="320" s="202" customFormat="1" ht="12.75"/>
    <row r="321" s="202" customFormat="1" ht="12.75"/>
    <row r="322" s="202" customFormat="1" ht="12.75"/>
    <row r="323" s="202" customFormat="1" ht="12.75"/>
    <row r="324" s="202" customFormat="1" ht="12.75"/>
    <row r="325" s="202" customFormat="1" ht="12.75"/>
    <row r="326" s="202" customFormat="1" ht="12.75"/>
    <row r="327" s="202" customFormat="1" ht="12.75"/>
    <row r="328" s="202" customFormat="1" ht="12.75"/>
    <row r="329" s="202" customFormat="1" ht="12.75"/>
    <row r="330" s="202" customFormat="1" ht="12.75"/>
    <row r="331" s="202" customFormat="1" ht="12.75"/>
    <row r="332" s="202" customFormat="1" ht="12.75"/>
    <row r="333" s="202" customFormat="1" ht="12.75"/>
    <row r="334" s="202" customFormat="1" ht="12.75"/>
    <row r="335" s="202" customFormat="1" ht="12.75"/>
    <row r="336" s="202" customFormat="1" ht="12.75"/>
    <row r="337" s="202" customFormat="1" ht="12.75"/>
    <row r="338" s="202" customFormat="1" ht="12.75"/>
    <row r="339" s="202" customFormat="1" ht="12.75"/>
    <row r="340" s="202" customFormat="1" ht="12.75"/>
    <row r="341" s="202" customFormat="1" ht="12.75"/>
    <row r="342" s="202" customFormat="1" ht="12.75"/>
    <row r="343" s="202" customFormat="1" ht="12.75"/>
    <row r="344" s="202" customFormat="1" ht="12.75"/>
    <row r="345" s="202" customFormat="1" ht="12.75"/>
    <row r="346" s="202" customFormat="1" ht="12.75"/>
    <row r="347" s="202" customFormat="1" ht="12.75"/>
    <row r="348" s="202" customFormat="1" ht="12.75"/>
    <row r="349" s="202" customFormat="1" ht="12.75"/>
    <row r="350" s="202" customFormat="1" ht="12.75"/>
    <row r="351" s="202" customFormat="1" ht="12.75"/>
    <row r="352" s="202" customFormat="1" ht="12.75"/>
    <row r="353" s="202" customFormat="1" ht="12.75"/>
    <row r="354" s="202" customFormat="1" ht="12.75"/>
    <row r="355" s="202" customFormat="1" ht="12.75"/>
    <row r="356" s="202" customFormat="1" ht="12.75"/>
    <row r="357" s="202" customFormat="1" ht="12.75"/>
    <row r="358" s="202" customFormat="1" ht="12.75"/>
    <row r="359" s="202" customFormat="1" ht="12.75"/>
    <row r="360" s="202" customFormat="1" ht="12.75"/>
    <row r="361" s="202" customFormat="1" ht="12.75"/>
    <row r="362" s="202" customFormat="1" ht="12.75"/>
    <row r="363" s="202" customFormat="1" ht="12.75"/>
    <row r="364" s="202" customFormat="1" ht="12.75"/>
    <row r="365" s="202" customFormat="1" ht="12.75"/>
    <row r="366" s="202" customFormat="1" ht="12.75"/>
    <row r="367" s="202" customFormat="1" ht="12.75"/>
    <row r="368" s="202" customFormat="1" ht="12.75"/>
    <row r="369" s="202" customFormat="1" ht="12.75"/>
    <row r="370" s="202" customFormat="1" ht="12.75"/>
    <row r="371" s="202" customFormat="1" ht="12.75"/>
    <row r="372" s="202" customFormat="1" ht="12.75"/>
    <row r="373" s="202" customFormat="1" ht="12.75"/>
    <row r="374" s="202" customFormat="1" ht="12.75"/>
    <row r="375" s="202" customFormat="1" ht="12.75"/>
    <row r="376" s="202" customFormat="1" ht="12.75"/>
    <row r="377" s="202" customFormat="1" ht="12.75"/>
    <row r="378" s="202" customFormat="1" ht="12.75"/>
    <row r="379" s="202" customFormat="1" ht="12.75"/>
    <row r="380" s="202" customFormat="1" ht="12.75"/>
    <row r="381" s="202" customFormat="1" ht="12.75"/>
    <row r="382" s="202" customFormat="1" ht="12.75"/>
    <row r="383" s="202" customFormat="1" ht="12.75"/>
    <row r="384" s="202" customFormat="1" ht="12.75"/>
    <row r="385" s="202" customFormat="1" ht="12.75"/>
    <row r="386" s="202" customFormat="1" ht="12.75"/>
    <row r="387" s="202" customFormat="1" ht="12.75"/>
    <row r="388" s="202" customFormat="1" ht="12.75"/>
    <row r="389" s="202" customFormat="1" ht="12.75"/>
    <row r="390" s="202" customFormat="1" ht="12.75"/>
    <row r="391" s="202" customFormat="1" ht="12.75"/>
    <row r="392" s="202" customFormat="1" ht="12.75"/>
    <row r="393" s="202" customFormat="1" ht="12.75"/>
    <row r="394" s="202" customFormat="1" ht="12.75"/>
    <row r="395" s="202" customFormat="1" ht="12.75"/>
    <row r="396" s="202" customFormat="1" ht="12.75"/>
    <row r="397" s="202" customFormat="1" ht="12.75"/>
    <row r="398" s="202" customFormat="1" ht="12.75"/>
    <row r="399" s="202" customFormat="1" ht="12.75"/>
    <row r="400" s="202" customFormat="1" ht="12.75"/>
    <row r="401" s="202" customFormat="1" ht="12.75"/>
    <row r="402" s="202" customFormat="1" ht="12.75"/>
    <row r="403" s="202" customFormat="1" ht="12.75"/>
    <row r="404" s="202" customFormat="1" ht="12.75"/>
    <row r="405" s="202" customFormat="1" ht="12.75"/>
    <row r="406" s="202" customFormat="1" ht="12.75"/>
    <row r="407" s="202" customFormat="1" ht="12.75"/>
    <row r="408" s="202" customFormat="1" ht="12.75"/>
    <row r="409" s="202" customFormat="1" ht="12.75"/>
    <row r="410" s="202" customFormat="1" ht="12.75"/>
    <row r="411" s="202" customFormat="1" ht="12.75"/>
    <row r="412" s="202" customFormat="1" ht="12.75"/>
    <row r="413" s="202" customFormat="1" ht="12.75"/>
    <row r="414" s="202" customFormat="1" ht="12.75"/>
    <row r="415" s="202" customFormat="1" ht="12.75"/>
    <row r="416" s="202" customFormat="1" ht="12.75"/>
    <row r="417" s="202" customFormat="1" ht="12.75"/>
    <row r="418" s="202" customFormat="1" ht="12.75"/>
    <row r="419" s="202" customFormat="1" ht="12.75"/>
    <row r="420" s="202" customFormat="1" ht="12.75"/>
    <row r="421" s="202" customFormat="1" ht="12.75"/>
    <row r="422" s="202" customFormat="1" ht="12.75"/>
    <row r="423" s="202" customFormat="1" ht="12.75"/>
    <row r="424" s="202" customFormat="1" ht="12.75"/>
    <row r="425" s="202" customFormat="1" ht="12.75"/>
    <row r="426" s="202" customFormat="1" ht="12.75"/>
    <row r="427" s="202" customFormat="1" ht="12.75"/>
    <row r="428" s="202" customFormat="1" ht="12.75"/>
    <row r="429" s="202" customFormat="1" ht="12.75"/>
    <row r="430" s="202" customFormat="1" ht="12.75"/>
    <row r="431" s="202" customFormat="1" ht="12.75"/>
    <row r="432" s="202" customFormat="1" ht="12.75"/>
    <row r="433" s="202" customFormat="1" ht="12.75"/>
    <row r="434" s="202" customFormat="1" ht="12.75"/>
    <row r="435" s="202" customFormat="1" ht="12.75"/>
    <row r="436" s="202" customFormat="1" ht="12.75"/>
    <row r="437" s="202" customFormat="1" ht="12.75"/>
    <row r="438" s="202" customFormat="1" ht="12.75"/>
    <row r="439" s="202" customFormat="1" ht="12.75"/>
    <row r="440" s="202" customFormat="1" ht="12.75"/>
    <row r="441" s="202" customFormat="1" ht="12.75"/>
    <row r="442" s="202" customFormat="1" ht="12.75"/>
    <row r="443" s="202" customFormat="1" ht="12.75"/>
    <row r="444" s="202" customFormat="1" ht="12.75"/>
    <row r="445" s="202" customFormat="1" ht="12.75"/>
    <row r="446" s="202" customFormat="1" ht="12.75"/>
    <row r="447" s="202" customFormat="1" ht="12.75"/>
    <row r="448" s="202" customFormat="1" ht="12.75"/>
    <row r="449" s="202" customFormat="1" ht="12.75"/>
    <row r="450" s="202" customFormat="1" ht="12.75"/>
    <row r="451" s="202" customFormat="1" ht="12.75"/>
    <row r="452" s="202" customFormat="1" ht="12.75"/>
    <row r="453" s="202" customFormat="1" ht="12.75"/>
    <row r="454" s="202" customFormat="1" ht="12.75"/>
    <row r="455" s="202" customFormat="1" ht="12.75"/>
    <row r="456" s="202" customFormat="1" ht="12.75"/>
    <row r="457" s="202" customFormat="1" ht="12.75"/>
    <row r="458" s="202" customFormat="1" ht="12.75"/>
    <row r="459" s="202" customFormat="1" ht="12.75"/>
    <row r="460" s="202" customFormat="1" ht="12.75"/>
    <row r="461" s="202" customFormat="1" ht="12.75"/>
    <row r="462" s="202" customFormat="1" ht="12.75"/>
    <row r="463" s="202" customFormat="1" ht="12.75"/>
    <row r="464" s="202" customFormat="1" ht="12.75"/>
    <row r="465" s="202" customFormat="1" ht="12.75"/>
    <row r="466" s="202" customFormat="1" ht="12.75"/>
    <row r="467" s="202" customFormat="1" ht="12.75"/>
    <row r="468" s="202" customFormat="1" ht="12.75"/>
    <row r="469" s="202" customFormat="1" ht="12.75"/>
    <row r="470" s="202" customFormat="1" ht="12.75"/>
    <row r="471" s="202" customFormat="1" ht="12.75"/>
    <row r="472" s="202" customFormat="1" ht="12.75"/>
    <row r="473" s="202" customFormat="1" ht="12.75"/>
    <row r="474" s="202" customFormat="1" ht="12.75"/>
    <row r="475" s="202" customFormat="1" ht="12.75"/>
    <row r="476" s="202" customFormat="1" ht="12.75"/>
    <row r="477" s="202" customFormat="1" ht="12.75"/>
    <row r="478" s="202" customFormat="1" ht="12.75"/>
    <row r="479" s="202" customFormat="1" ht="12.75"/>
    <row r="480" s="202" customFormat="1" ht="12.75"/>
    <row r="481" s="202" customFormat="1" ht="12.75"/>
    <row r="482" s="202" customFormat="1" ht="12.75"/>
    <row r="483" s="202" customFormat="1" ht="12.75"/>
    <row r="484" s="202" customFormat="1" ht="12.75"/>
    <row r="485" s="202" customFormat="1" ht="12.75"/>
    <row r="486" s="202" customFormat="1" ht="12.75"/>
    <row r="487" s="202" customFormat="1" ht="12.75"/>
    <row r="488" s="202" customFormat="1" ht="12.75"/>
    <row r="489" s="202" customFormat="1" ht="12.75"/>
    <row r="490" s="202" customFormat="1" ht="12.75"/>
    <row r="491" s="202" customFormat="1" ht="12.75"/>
    <row r="492" s="202" customFormat="1" ht="12.75"/>
    <row r="493" s="202" customFormat="1" ht="12.75"/>
    <row r="494" s="202" customFormat="1" ht="12.75"/>
    <row r="495" s="202" customFormat="1" ht="12.75"/>
    <row r="496" s="202" customFormat="1" ht="12.75"/>
    <row r="497" s="202" customFormat="1" ht="12.75"/>
    <row r="498" s="202" customFormat="1" ht="12.75"/>
    <row r="499" s="202" customFormat="1" ht="12.75"/>
    <row r="500" s="202" customFormat="1" ht="12.75"/>
    <row r="501" s="202" customFormat="1" ht="12.75"/>
    <row r="502" s="202" customFormat="1" ht="12.75"/>
    <row r="503" s="202" customFormat="1" ht="12.75"/>
    <row r="504" s="202" customFormat="1" ht="12.75"/>
    <row r="505" s="202" customFormat="1" ht="12.75"/>
    <row r="506" s="202" customFormat="1" ht="12.75"/>
    <row r="507" s="202" customFormat="1" ht="12.75"/>
    <row r="508" s="202" customFormat="1" ht="12.75"/>
    <row r="509" s="202" customFormat="1" ht="12.75"/>
    <row r="510" s="202" customFormat="1" ht="12.75"/>
    <row r="511" s="202" customFormat="1" ht="12.75"/>
    <row r="512" s="202" customFormat="1" ht="12.75"/>
    <row r="513" s="202" customFormat="1" ht="12.75"/>
    <row r="514" s="202" customFormat="1" ht="12.75"/>
    <row r="515" s="202" customFormat="1" ht="12.75"/>
    <row r="516" s="202" customFormat="1" ht="12.75"/>
    <row r="517" s="202" customFormat="1" ht="12.75"/>
    <row r="518" s="202" customFormat="1" ht="12.75"/>
    <row r="519" s="202" customFormat="1" ht="12.75"/>
    <row r="520" s="202" customFormat="1" ht="12.75"/>
    <row r="521" s="202" customFormat="1" ht="12.75"/>
    <row r="522" s="202" customFormat="1" ht="12.75"/>
    <row r="523" s="202" customFormat="1" ht="12.75"/>
    <row r="524" s="202" customFormat="1" ht="12.75"/>
    <row r="525" s="202" customFormat="1" ht="12.75"/>
    <row r="526" s="202" customFormat="1" ht="12.75"/>
    <row r="527" s="202" customFormat="1" ht="12.75"/>
    <row r="528" s="202" customFormat="1" ht="12.75"/>
    <row r="529" s="202" customFormat="1" ht="12.75"/>
    <row r="530" s="202" customFormat="1" ht="12.75"/>
    <row r="531" s="202" customFormat="1" ht="12.75"/>
    <row r="532" s="202" customFormat="1" ht="12.75"/>
    <row r="533" s="202" customFormat="1" ht="12.75"/>
    <row r="534" s="202" customFormat="1" ht="12.75"/>
    <row r="535" s="202" customFormat="1" ht="12.75"/>
    <row r="536" s="202" customFormat="1" ht="12.75"/>
    <row r="537" s="202" customFormat="1" ht="12.75"/>
    <row r="538" s="202" customFormat="1" ht="12.75"/>
    <row r="539" s="202" customFormat="1" ht="12.75"/>
    <row r="540" s="202" customFormat="1" ht="12.75"/>
    <row r="541" s="202" customFormat="1" ht="12.75"/>
    <row r="542" s="202" customFormat="1" ht="12.75"/>
    <row r="543" s="202" customFormat="1" ht="12.75"/>
    <row r="544" s="202" customFormat="1" ht="12.75"/>
    <row r="545" s="202" customFormat="1" ht="12.75"/>
    <row r="546" s="202" customFormat="1" ht="12.75"/>
    <row r="547" s="202" customFormat="1" ht="12.75"/>
    <row r="548" s="202" customFormat="1" ht="12.75"/>
    <row r="549" s="202" customFormat="1" ht="12.75"/>
    <row r="550" s="202" customFormat="1" ht="12.75"/>
    <row r="551" s="202" customFormat="1" ht="12.75"/>
    <row r="552" s="202" customFormat="1" ht="12.75"/>
    <row r="553" s="202" customFormat="1" ht="12.75"/>
    <row r="554" s="202" customFormat="1" ht="12.75"/>
    <row r="555" s="202" customFormat="1" ht="12.75"/>
    <row r="556" s="202" customFormat="1" ht="12.75"/>
    <row r="557" s="202" customFormat="1" ht="12.75"/>
    <row r="558" s="202" customFormat="1" ht="12.75"/>
    <row r="559" s="202" customFormat="1" ht="12.75"/>
    <row r="560" s="202" customFormat="1" ht="12.75"/>
    <row r="561" s="202" customFormat="1" ht="12.75"/>
    <row r="562" s="202" customFormat="1" ht="12.75"/>
    <row r="563" s="202" customFormat="1" ht="12.75"/>
    <row r="564" s="202" customFormat="1" ht="12.75"/>
    <row r="565" s="202" customFormat="1" ht="12.75"/>
    <row r="566" s="202" customFormat="1" ht="12.75"/>
    <row r="567" s="202" customFormat="1" ht="12.75"/>
    <row r="568" s="202" customFormat="1" ht="12.75"/>
    <row r="569" s="202" customFormat="1" ht="12.75"/>
    <row r="570" s="202" customFormat="1" ht="12.75"/>
    <row r="571" s="202" customFormat="1" ht="12.75"/>
    <row r="572" s="202" customFormat="1" ht="12.75"/>
    <row r="573" s="202" customFormat="1" ht="12.75"/>
    <row r="574" s="202" customFormat="1" ht="12.75"/>
    <row r="575" s="202" customFormat="1" ht="12.75"/>
    <row r="576" s="202" customFormat="1" ht="12.75"/>
    <row r="577" s="202" customFormat="1" ht="12.75"/>
    <row r="578" s="202" customFormat="1" ht="12.75"/>
    <row r="579" s="202" customFormat="1" ht="12.75"/>
    <row r="580" s="202" customFormat="1" ht="12.75"/>
    <row r="581" s="202" customFormat="1" ht="12.75"/>
    <row r="582" s="202" customFormat="1" ht="12.75"/>
    <row r="583" s="202" customFormat="1" ht="12.75"/>
    <row r="584" s="202" customFormat="1" ht="12.75"/>
    <row r="585" s="202" customFormat="1" ht="12.75"/>
    <row r="586" s="202" customFormat="1" ht="12.75"/>
    <row r="587" s="202" customFormat="1" ht="12.75"/>
    <row r="588" s="202" customFormat="1" ht="12.75"/>
    <row r="589" s="202" customFormat="1" ht="12.75"/>
    <row r="590" s="202" customFormat="1" ht="12.75"/>
    <row r="591" s="202" customFormat="1" ht="12.75"/>
    <row r="592" s="202" customFormat="1" ht="12.75"/>
    <row r="593" s="202" customFormat="1" ht="12.75"/>
    <row r="594" s="202" customFormat="1" ht="12.75"/>
    <row r="595" s="202" customFormat="1" ht="12.75"/>
    <row r="596" s="202" customFormat="1" ht="12.75"/>
    <row r="597" s="202" customFormat="1" ht="12.75"/>
    <row r="598" s="202" customFormat="1" ht="12.75"/>
    <row r="599" s="202" customFormat="1" ht="12.75"/>
    <row r="600" s="202" customFormat="1" ht="12.75"/>
    <row r="601" s="202" customFormat="1" ht="12.75"/>
    <row r="602" s="202" customFormat="1" ht="12.75"/>
    <row r="603" s="202" customFormat="1" ht="12.75"/>
    <row r="604" s="202" customFormat="1" ht="12.75"/>
    <row r="605" s="202" customFormat="1" ht="12.75"/>
    <row r="606" s="202" customFormat="1" ht="12.75"/>
    <row r="607" s="202" customFormat="1" ht="12.75"/>
    <row r="608" s="202" customFormat="1" ht="12.75"/>
    <row r="609" s="202" customFormat="1" ht="12.75"/>
    <row r="610" s="202" customFormat="1" ht="12.75"/>
    <row r="611" s="202" customFormat="1" ht="12.75"/>
    <row r="612" s="202" customFormat="1" ht="12.75"/>
    <row r="613" s="202" customFormat="1" ht="12.75"/>
    <row r="614" s="202" customFormat="1" ht="12.75"/>
    <row r="615" s="202" customFormat="1" ht="12.75"/>
    <row r="616" s="202" customFormat="1" ht="12.75"/>
    <row r="617" s="202" customFormat="1" ht="12.75"/>
    <row r="618" s="202" customFormat="1" ht="12.75"/>
    <row r="619" s="202" customFormat="1" ht="12.75"/>
    <row r="620" s="202" customFormat="1" ht="12.75"/>
    <row r="621" s="202" customFormat="1" ht="12.75"/>
    <row r="622" s="202" customFormat="1" ht="12.75"/>
    <row r="623" s="202" customFormat="1" ht="12.75"/>
    <row r="624" s="202" customFormat="1" ht="12.75"/>
    <row r="625" s="202" customFormat="1" ht="12.75"/>
    <row r="626" s="202" customFormat="1" ht="12.75"/>
    <row r="627" s="202" customFormat="1" ht="12.75"/>
    <row r="628" s="202" customFormat="1" ht="12.75"/>
    <row r="629" s="202" customFormat="1" ht="12.75"/>
    <row r="630" s="202" customFormat="1" ht="12.75"/>
    <row r="631" s="202" customFormat="1" ht="12.75"/>
    <row r="632" s="202" customFormat="1" ht="12.75"/>
    <row r="633" s="202" customFormat="1" ht="12.75"/>
    <row r="634" s="202" customFormat="1" ht="12.75"/>
    <row r="635" s="202" customFormat="1" ht="12.75"/>
    <row r="636" s="202" customFormat="1" ht="12.75"/>
    <row r="637" s="202" customFormat="1" ht="12.75"/>
    <row r="638" s="202" customFormat="1" ht="12.75"/>
    <row r="639" s="202" customFormat="1" ht="12.75"/>
    <row r="640" s="202" customFormat="1" ht="12.75"/>
    <row r="641" s="202" customFormat="1" ht="12.75"/>
    <row r="642" s="202" customFormat="1" ht="12.75"/>
    <row r="643" s="202" customFormat="1" ht="12.75"/>
    <row r="644" s="202" customFormat="1" ht="12.75"/>
    <row r="645" s="202" customFormat="1" ht="12.75"/>
    <row r="646" s="202" customFormat="1" ht="12.75"/>
    <row r="647" s="202" customFormat="1" ht="12.75"/>
    <row r="648" s="202" customFormat="1" ht="12.75"/>
    <row r="649" s="202" customFormat="1" ht="12.75"/>
    <row r="650" s="202" customFormat="1" ht="12.75"/>
    <row r="651" s="202" customFormat="1" ht="12.75"/>
    <row r="652" s="202" customFormat="1" ht="12.75"/>
    <row r="653" s="202" customFormat="1" ht="12.75"/>
    <row r="654" s="202" customFormat="1" ht="12.75"/>
    <row r="655" s="202" customFormat="1" ht="12.75"/>
    <row r="656" s="202" customFormat="1" ht="12.75"/>
    <row r="657" s="202" customFormat="1" ht="12.75"/>
    <row r="658" s="202" customFormat="1" ht="12.75"/>
    <row r="659" s="202" customFormat="1" ht="12.75"/>
    <row r="660" s="202" customFormat="1" ht="12.75"/>
    <row r="661" s="202" customFormat="1" ht="12.75"/>
    <row r="662" s="202" customFormat="1" ht="12.75"/>
    <row r="663" s="202" customFormat="1" ht="12.75"/>
    <row r="664" s="202" customFormat="1" ht="12.75"/>
    <row r="665" s="202" customFormat="1" ht="12.75"/>
    <row r="666" s="202" customFormat="1" ht="12.75"/>
    <row r="667" s="202" customFormat="1" ht="12.75"/>
    <row r="668" s="202" customFormat="1" ht="12.75"/>
    <row r="669" s="202" customFormat="1" ht="12.75"/>
    <row r="670" s="202" customFormat="1" ht="12.75"/>
    <row r="671" s="202" customFormat="1" ht="12.75"/>
    <row r="672" s="202" customFormat="1" ht="12.75"/>
    <row r="673" s="202" customFormat="1" ht="12.75"/>
    <row r="674" s="202" customFormat="1" ht="12.75"/>
    <row r="675" s="202" customFormat="1" ht="12.75"/>
    <row r="676" s="202" customFormat="1" ht="12.75"/>
    <row r="677" s="202" customFormat="1" ht="12.75"/>
    <row r="678" s="202" customFormat="1" ht="12.75"/>
    <row r="679" s="202" customFormat="1" ht="12.75"/>
    <row r="680" s="202" customFormat="1" ht="12.75"/>
    <row r="681" s="202" customFormat="1" ht="12.75"/>
    <row r="682" s="202" customFormat="1" ht="12.75"/>
    <row r="683" s="202" customFormat="1" ht="12.75"/>
    <row r="684" s="202" customFormat="1" ht="12.75"/>
    <row r="685" s="202" customFormat="1" ht="12.75"/>
    <row r="686" s="202" customFormat="1" ht="12.75"/>
    <row r="687" s="202" customFormat="1" ht="12.75"/>
    <row r="688" s="202" customFormat="1" ht="12.75"/>
    <row r="689" s="202" customFormat="1" ht="12.75"/>
    <row r="690" s="202" customFormat="1" ht="12.75"/>
    <row r="691" s="202" customFormat="1" ht="12.75"/>
    <row r="692" s="202" customFormat="1" ht="12.75"/>
    <row r="693" s="202" customFormat="1" ht="12.75"/>
    <row r="694" s="202" customFormat="1" ht="12.75"/>
    <row r="695" s="202" customFormat="1" ht="12.75"/>
    <row r="696" s="202" customFormat="1" ht="12.75"/>
    <row r="697" s="202" customFormat="1" ht="12.75"/>
    <row r="698" s="202" customFormat="1" ht="12.75"/>
    <row r="699" s="202" customFormat="1" ht="12.75"/>
    <row r="700" s="202" customFormat="1" ht="12.75"/>
    <row r="701" s="202" customFormat="1" ht="12.75"/>
    <row r="702" s="202" customFormat="1" ht="12.75"/>
    <row r="703" s="202" customFormat="1" ht="12.75"/>
    <row r="704" s="202" customFormat="1" ht="12.75"/>
    <row r="705" s="202" customFormat="1" ht="12.75"/>
    <row r="706" s="202" customFormat="1" ht="12.75"/>
    <row r="707" s="202" customFormat="1" ht="12.75"/>
    <row r="708" s="202" customFormat="1" ht="12.75"/>
    <row r="709" s="202" customFormat="1" ht="12.75"/>
    <row r="710" s="202" customFormat="1" ht="12.75"/>
    <row r="711" s="202" customFormat="1" ht="12.75"/>
    <row r="712" s="202" customFormat="1" ht="12.75"/>
    <row r="713" s="202" customFormat="1" ht="12.75"/>
    <row r="714" s="202" customFormat="1" ht="12.75"/>
    <row r="715" s="202" customFormat="1" ht="12.75"/>
    <row r="716" s="202" customFormat="1" ht="12.75"/>
    <row r="717" s="202" customFormat="1" ht="12.75"/>
    <row r="718" s="202" customFormat="1" ht="12.75"/>
    <row r="719" s="202" customFormat="1" ht="12.75"/>
    <row r="720" s="202" customFormat="1" ht="12.75"/>
    <row r="721" s="202" customFormat="1" ht="12.75"/>
    <row r="722" s="202" customFormat="1" ht="12.75"/>
    <row r="723" s="202" customFormat="1" ht="12.75"/>
    <row r="724" s="202" customFormat="1" ht="12.75"/>
    <row r="725" s="202" customFormat="1" ht="12.75"/>
    <row r="726" s="202" customFormat="1" ht="12.75"/>
    <row r="727" s="202" customFormat="1" ht="12.75"/>
    <row r="728" s="202" customFormat="1" ht="12.75"/>
    <row r="729" s="202" customFormat="1" ht="12.75"/>
    <row r="730" s="202" customFormat="1" ht="12.75"/>
    <row r="731" s="202" customFormat="1" ht="12.75"/>
    <row r="732" s="202" customFormat="1" ht="12.75"/>
    <row r="733" s="202" customFormat="1" ht="12.75"/>
    <row r="734" s="202" customFormat="1" ht="12.75"/>
    <row r="735" s="202" customFormat="1" ht="12.75"/>
    <row r="736" s="202" customFormat="1" ht="12.75"/>
    <row r="737" s="202" customFormat="1" ht="12.75"/>
    <row r="738" s="202" customFormat="1" ht="12.75"/>
    <row r="739" s="202" customFormat="1" ht="12.75"/>
    <row r="740" s="202" customFormat="1" ht="12.75"/>
    <row r="741" s="202" customFormat="1" ht="12.75"/>
    <row r="742" s="202" customFormat="1" ht="12.75"/>
    <row r="743" s="202" customFormat="1" ht="12.75"/>
    <row r="744" s="202" customFormat="1" ht="12.75"/>
    <row r="745" s="202" customFormat="1" ht="12.75"/>
    <row r="746" s="202" customFormat="1" ht="12.75"/>
    <row r="747" s="202" customFormat="1" ht="12.75"/>
    <row r="748" s="202" customFormat="1" ht="12.75"/>
    <row r="749" s="202" customFormat="1" ht="12.75"/>
    <row r="750" s="202" customFormat="1" ht="12.75"/>
    <row r="751" s="202" customFormat="1" ht="12.75"/>
    <row r="752" s="202" customFormat="1" ht="12.75"/>
    <row r="753" s="202" customFormat="1" ht="12.75"/>
    <row r="754" s="202" customFormat="1" ht="12.75"/>
    <row r="755" s="202" customFormat="1" ht="12.75"/>
    <row r="756" s="202" customFormat="1" ht="12.75"/>
    <row r="757" s="202" customFormat="1" ht="12.75"/>
    <row r="758" s="202" customFormat="1" ht="12.75"/>
    <row r="759" s="202" customFormat="1" ht="12.75"/>
    <row r="760" s="202" customFormat="1" ht="12.75"/>
    <row r="761" s="202" customFormat="1" ht="12.75"/>
    <row r="762" s="202" customFormat="1" ht="12.75"/>
    <row r="763" s="202" customFormat="1" ht="12.75"/>
    <row r="764" s="202" customFormat="1" ht="12.75"/>
    <row r="765" s="202" customFormat="1" ht="12.75"/>
    <row r="766" s="202" customFormat="1" ht="12.75"/>
    <row r="767" s="202" customFormat="1" ht="12.75"/>
    <row r="768" s="202" customFormat="1" ht="12.75"/>
    <row r="769" s="202" customFormat="1" ht="12.75"/>
    <row r="770" s="202" customFormat="1" ht="12.75"/>
    <row r="771" s="202" customFormat="1" ht="12.75"/>
    <row r="772" s="202" customFormat="1" ht="12.75"/>
    <row r="773" s="202" customFormat="1" ht="12.75"/>
    <row r="774" s="202" customFormat="1" ht="12.75"/>
    <row r="775" s="202" customFormat="1" ht="12.75"/>
    <row r="776" s="202" customFormat="1" ht="12.75"/>
    <row r="777" s="202" customFormat="1" ht="12.75"/>
    <row r="778" s="202" customFormat="1" ht="12.75"/>
    <row r="779" s="202" customFormat="1" ht="12.75"/>
    <row r="780" s="202" customFormat="1" ht="12.75"/>
    <row r="781" s="202" customFormat="1" ht="12.75"/>
    <row r="782" s="202" customFormat="1" ht="12.75"/>
    <row r="783" s="202" customFormat="1" ht="12.75"/>
    <row r="784" s="202" customFormat="1" ht="12.75"/>
    <row r="785" s="202" customFormat="1" ht="12.75"/>
    <row r="786" s="202" customFormat="1" ht="12.75"/>
    <row r="787" s="202" customFormat="1" ht="12.75"/>
    <row r="788" s="202" customFormat="1" ht="12.75"/>
    <row r="789" s="202" customFormat="1" ht="12.75"/>
    <row r="790" s="202" customFormat="1" ht="12.75"/>
    <row r="791" s="202" customFormat="1" ht="12.75"/>
    <row r="792" s="202" customFormat="1" ht="12.75"/>
    <row r="793" s="202" customFormat="1" ht="12.75"/>
    <row r="794" s="202" customFormat="1" ht="12.75"/>
    <row r="795" s="202" customFormat="1" ht="12.75"/>
    <row r="796" s="202" customFormat="1" ht="12.75"/>
    <row r="797" s="202" customFormat="1" ht="12.75"/>
    <row r="798" s="202" customFormat="1" ht="12.75"/>
    <row r="799" s="202" customFormat="1" ht="12.75"/>
    <row r="800" s="202" customFormat="1" ht="12.75"/>
    <row r="801" s="202" customFormat="1" ht="12.75"/>
    <row r="802" s="202" customFormat="1" ht="12.75"/>
    <row r="803" s="202" customFormat="1" ht="12.75"/>
    <row r="804" s="202" customFormat="1" ht="12.75"/>
    <row r="805" s="202" customFormat="1" ht="12.75"/>
    <row r="806" s="202" customFormat="1" ht="12.75"/>
    <row r="807" s="202" customFormat="1" ht="12.75"/>
    <row r="808" s="202" customFormat="1" ht="12.75"/>
    <row r="809" s="202" customFormat="1" ht="12.75"/>
    <row r="810" s="202" customFormat="1" ht="12.75"/>
    <row r="811" s="202" customFormat="1" ht="12.75"/>
    <row r="812" s="202" customFormat="1" ht="12.75"/>
    <row r="813" s="202" customFormat="1" ht="12.75"/>
    <row r="814" s="202" customFormat="1" ht="12.75"/>
    <row r="815" s="202" customFormat="1" ht="12.75"/>
    <row r="816" s="202" customFormat="1" ht="12.75"/>
    <row r="817" s="202" customFormat="1" ht="12.75"/>
    <row r="818" s="202" customFormat="1" ht="12.75"/>
    <row r="819" s="202" customFormat="1" ht="12.75"/>
    <row r="820" s="202" customFormat="1" ht="12.75"/>
    <row r="821" s="202" customFormat="1" ht="12.75"/>
    <row r="822" s="202" customFormat="1" ht="12.75"/>
    <row r="823" s="202" customFormat="1" ht="12.75"/>
    <row r="824" s="202" customFormat="1" ht="12.75"/>
    <row r="825" s="202" customFormat="1" ht="12.75"/>
    <row r="826" s="202" customFormat="1" ht="12.75"/>
    <row r="827" s="202" customFormat="1" ht="12.75"/>
    <row r="828" s="202" customFormat="1" ht="12.75"/>
    <row r="829" s="202" customFormat="1" ht="12.75"/>
    <row r="830" s="202" customFormat="1" ht="12.75"/>
    <row r="831" s="202" customFormat="1" ht="12.75"/>
    <row r="832" s="202" customFormat="1" ht="12.75"/>
    <row r="833" s="202" customFormat="1" ht="12.75"/>
    <row r="834" s="202" customFormat="1" ht="12.75"/>
    <row r="835" s="202" customFormat="1" ht="12.75"/>
    <row r="836" s="202" customFormat="1" ht="12.75"/>
    <row r="837" s="202" customFormat="1" ht="12.75"/>
    <row r="838" s="202" customFormat="1" ht="12.75"/>
    <row r="839" s="202" customFormat="1" ht="12.75"/>
    <row r="840" s="202" customFormat="1" ht="12.75"/>
    <row r="841" s="202" customFormat="1" ht="12.75"/>
    <row r="842" s="202" customFormat="1" ht="12.75"/>
    <row r="843" s="202" customFormat="1" ht="12.75"/>
    <row r="844" s="202" customFormat="1" ht="12.75"/>
    <row r="845" s="202" customFormat="1" ht="12.75"/>
    <row r="846" s="202" customFormat="1" ht="12.75"/>
    <row r="847" s="202" customFormat="1" ht="12.75"/>
    <row r="848" s="202" customFormat="1" ht="12.75"/>
    <row r="849" s="202" customFormat="1" ht="12.75"/>
    <row r="850" s="202" customFormat="1" ht="12.75"/>
    <row r="851" s="202" customFormat="1" ht="12.75"/>
    <row r="852" s="202" customFormat="1" ht="12.75"/>
    <row r="853" s="202" customFormat="1" ht="12.75"/>
    <row r="854" s="202" customFormat="1" ht="12.75"/>
    <row r="855" s="202" customFormat="1" ht="12.75"/>
    <row r="856" s="202" customFormat="1" ht="12.75"/>
    <row r="857" s="202" customFormat="1" ht="12.75"/>
    <row r="858" s="202" customFormat="1" ht="12.75"/>
    <row r="859" s="202" customFormat="1" ht="12.75"/>
    <row r="860" s="202" customFormat="1" ht="12.75"/>
    <row r="861" s="202" customFormat="1" ht="12.75"/>
    <row r="862" s="202" customFormat="1" ht="12.75"/>
    <row r="863" s="202" customFormat="1" ht="12.75"/>
    <row r="864" s="202" customFormat="1" ht="12.75"/>
    <row r="865" s="202" customFormat="1" ht="12.75"/>
    <row r="866" s="202" customFormat="1" ht="12.75"/>
    <row r="867" s="202" customFormat="1" ht="12.75"/>
    <row r="868" s="202" customFormat="1" ht="12.75"/>
    <row r="869" s="202" customFormat="1" ht="12.75"/>
    <row r="870" s="202" customFormat="1" ht="12.75"/>
    <row r="871" s="202" customFormat="1" ht="12.75"/>
    <row r="872" s="202" customFormat="1" ht="12.75"/>
    <row r="873" s="202" customFormat="1" ht="12.75"/>
    <row r="874" s="202" customFormat="1" ht="12.75"/>
    <row r="875" s="202" customFormat="1" ht="12.75"/>
    <row r="876" s="202" customFormat="1" ht="12.75"/>
    <row r="877" s="202" customFormat="1" ht="12.75"/>
    <row r="878" s="202" customFormat="1" ht="12.75"/>
    <row r="879" s="202" customFormat="1" ht="12.75"/>
    <row r="880" s="202" customFormat="1" ht="12.75"/>
    <row r="881" s="202" customFormat="1" ht="12.75"/>
    <row r="882" s="202" customFormat="1" ht="12.75"/>
    <row r="883" s="202" customFormat="1" ht="12.75"/>
    <row r="884" s="202" customFormat="1" ht="12.75"/>
    <row r="885" s="202" customFormat="1" ht="12.75"/>
    <row r="886" s="202" customFormat="1" ht="12.75"/>
    <row r="887" s="202" customFormat="1" ht="12.75"/>
    <row r="888" s="202" customFormat="1" ht="12.75"/>
    <row r="889" s="202" customFormat="1" ht="12.75"/>
    <row r="890" s="202" customFormat="1" ht="12.75"/>
    <row r="891" s="202" customFormat="1" ht="12.75"/>
    <row r="892" s="202" customFormat="1" ht="12.75"/>
    <row r="893" s="202" customFormat="1" ht="12.75"/>
    <row r="894" s="202" customFormat="1" ht="12.75"/>
    <row r="895" s="202" customFormat="1" ht="12.75"/>
    <row r="896" s="202" customFormat="1" ht="12.75"/>
    <row r="897" s="202" customFormat="1" ht="12.75"/>
    <row r="898" s="202" customFormat="1" ht="12.75"/>
    <row r="899" s="202" customFormat="1" ht="12.75"/>
    <row r="900" s="202" customFormat="1" ht="12.75"/>
    <row r="901" s="202" customFormat="1" ht="12.75"/>
    <row r="902" s="202" customFormat="1" ht="12.75"/>
    <row r="903" s="202" customFormat="1" ht="12.75"/>
    <row r="904" s="202" customFormat="1" ht="12.75"/>
    <row r="905" s="202" customFormat="1" ht="12.75"/>
    <row r="906" s="202" customFormat="1" ht="12.75"/>
    <row r="907" s="202" customFormat="1" ht="12.75"/>
    <row r="908" s="202" customFormat="1" ht="12.75"/>
    <row r="909" s="202" customFormat="1" ht="12.75"/>
    <row r="910" s="202" customFormat="1" ht="12.75"/>
    <row r="911" s="202" customFormat="1" ht="12.75"/>
    <row r="912" s="202" customFormat="1" ht="12.75"/>
    <row r="913" s="202" customFormat="1" ht="12.75"/>
    <row r="914" s="202" customFormat="1" ht="12.75"/>
    <row r="915" s="202" customFormat="1" ht="12.75"/>
    <row r="916" s="202" customFormat="1" ht="12.75"/>
    <row r="917" s="202" customFormat="1" ht="12.75"/>
    <row r="918" s="202" customFormat="1" ht="12.75"/>
    <row r="919" s="202" customFormat="1" ht="12.75"/>
    <row r="920" s="202" customFormat="1" ht="12.75"/>
    <row r="921" s="202" customFormat="1" ht="12.75"/>
    <row r="922" s="202" customFormat="1" ht="12.75"/>
    <row r="923" s="202" customFormat="1" ht="12.75"/>
    <row r="924" s="202" customFormat="1" ht="12.75"/>
    <row r="925" s="202" customFormat="1" ht="12.75"/>
    <row r="926" s="202" customFormat="1" ht="12.75"/>
    <row r="927" s="202" customFormat="1" ht="12.75"/>
    <row r="928" s="202" customFormat="1" ht="12.75"/>
    <row r="929" s="202" customFormat="1" ht="12.75"/>
    <row r="930" s="202" customFormat="1" ht="12.75"/>
    <row r="931" s="202" customFormat="1" ht="12.75"/>
    <row r="932" s="202" customFormat="1" ht="12.75"/>
    <row r="933" s="202" customFormat="1" ht="12.75"/>
    <row r="934" s="202" customFormat="1" ht="12.75"/>
    <row r="935" s="202" customFormat="1" ht="12.75"/>
    <row r="936" s="202" customFormat="1" ht="12.75"/>
    <row r="937" s="202" customFormat="1" ht="12.75"/>
    <row r="938" s="202" customFormat="1" ht="12.75"/>
    <row r="939" s="202" customFormat="1" ht="12.75"/>
    <row r="940" s="202" customFormat="1" ht="12.75"/>
    <row r="941" s="202" customFormat="1" ht="12.75"/>
    <row r="942" s="202" customFormat="1" ht="12.75"/>
    <row r="943" s="202" customFormat="1" ht="12.75"/>
    <row r="944" s="202" customFormat="1" ht="12.75"/>
    <row r="945" s="202" customFormat="1" ht="12.75"/>
    <row r="946" s="202" customFormat="1" ht="12.75"/>
    <row r="947" s="202" customFormat="1" ht="12.75"/>
    <row r="948" s="202" customFormat="1" ht="12.75"/>
    <row r="949" s="202" customFormat="1" ht="12.75"/>
    <row r="950" s="202" customFormat="1" ht="12.75"/>
    <row r="951" s="202" customFormat="1" ht="12.75"/>
    <row r="952" s="202" customFormat="1" ht="12.75"/>
    <row r="953" s="202" customFormat="1" ht="12.75"/>
    <row r="954" s="202" customFormat="1" ht="12.75"/>
    <row r="955" s="202" customFormat="1" ht="12.75"/>
    <row r="956" s="202" customFormat="1" ht="12.75"/>
    <row r="957" s="202" customFormat="1" ht="12.75"/>
    <row r="958" s="202" customFormat="1" ht="12.75"/>
    <row r="959" s="202" customFormat="1" ht="12.75"/>
    <row r="960" s="202" customFormat="1" ht="12.75"/>
    <row r="961" s="202" customFormat="1" ht="12.75"/>
    <row r="962" s="202" customFormat="1" ht="12.75"/>
    <row r="963" s="202" customFormat="1" ht="12.75"/>
    <row r="964" s="202" customFormat="1" ht="12.75"/>
    <row r="965" s="202" customFormat="1" ht="12.75"/>
    <row r="966" s="202" customFormat="1" ht="12.75"/>
    <row r="967" s="202" customFormat="1" ht="12.75"/>
    <row r="968" s="202" customFormat="1" ht="12.75"/>
    <row r="969" s="202" customFormat="1" ht="12.75"/>
    <row r="970" s="202" customFormat="1" ht="12.75"/>
    <row r="971" s="202" customFormat="1" ht="12.75"/>
    <row r="972" s="202" customFormat="1" ht="12.75"/>
    <row r="973" s="202" customFormat="1" ht="12.75"/>
    <row r="974" s="202" customFormat="1" ht="12.75"/>
    <row r="975" s="202" customFormat="1" ht="12.75"/>
    <row r="976" s="202" customFormat="1" ht="12.75"/>
    <row r="977" s="202" customFormat="1" ht="12.75"/>
    <row r="978" s="202" customFormat="1" ht="12.75"/>
    <row r="979" s="202" customFormat="1" ht="12.75"/>
    <row r="980" s="202" customFormat="1" ht="12.75"/>
    <row r="981" s="202" customFormat="1" ht="12.75"/>
    <row r="982" s="202" customFormat="1" ht="12.75"/>
    <row r="983" s="202" customFormat="1" ht="12.75"/>
    <row r="984" s="202" customFormat="1" ht="12.75"/>
    <row r="985" s="202" customFormat="1" ht="12.75"/>
    <row r="986" s="202" customFormat="1" ht="12.75"/>
    <row r="987" s="202" customFormat="1" ht="12.75"/>
    <row r="988" s="202" customFormat="1" ht="12.75"/>
    <row r="989" s="202" customFormat="1" ht="12.75"/>
    <row r="990" s="202" customFormat="1" ht="12.75"/>
    <row r="991" s="202" customFormat="1" ht="12.75"/>
    <row r="992" s="202" customFormat="1" ht="12.75"/>
    <row r="993" s="202" customFormat="1" ht="12.75"/>
    <row r="994" s="202" customFormat="1" ht="12.75"/>
    <row r="995" s="202" customFormat="1" ht="12.75"/>
    <row r="996" s="202" customFormat="1" ht="12.75"/>
    <row r="997" s="202" customFormat="1" ht="12.75"/>
    <row r="998" s="202" customFormat="1" ht="12.75"/>
    <row r="999" s="202" customFormat="1" ht="12.75"/>
    <row r="1000" s="202" customFormat="1" ht="12.75"/>
    <row r="1001" s="202" customFormat="1" ht="12.75"/>
    <row r="1002" s="202" customFormat="1" ht="12.75"/>
    <row r="1003" s="202" customFormat="1" ht="12.75"/>
    <row r="1004" s="202" customFormat="1" ht="12.75"/>
    <row r="1005" s="202" customFormat="1" ht="12.75"/>
    <row r="1006" s="202" customFormat="1" ht="12.75"/>
    <row r="1007" s="202" customFormat="1" ht="12.75"/>
    <row r="1008" s="202" customFormat="1" ht="12.75"/>
    <row r="1009" s="202" customFormat="1" ht="12.75"/>
    <row r="1010" s="202" customFormat="1" ht="12.75"/>
    <row r="1011" s="202" customFormat="1" ht="12.75"/>
    <row r="1012" s="202" customFormat="1" ht="12.75"/>
    <row r="1013" s="202" customFormat="1" ht="12.75"/>
    <row r="1014" s="202" customFormat="1" ht="12.75"/>
    <row r="1015" s="202" customFormat="1" ht="12.75"/>
    <row r="1016" s="202" customFormat="1" ht="12.75"/>
    <row r="1017" s="202" customFormat="1" ht="12.75"/>
    <row r="1018" s="202" customFormat="1" ht="12.75"/>
    <row r="1019" s="202" customFormat="1" ht="12.75"/>
    <row r="1020" s="202" customFormat="1" ht="12.75"/>
    <row r="1021" s="202" customFormat="1" ht="12.75"/>
    <row r="1022" s="202" customFormat="1" ht="12.75"/>
    <row r="1023" s="202" customFormat="1" ht="12.75"/>
    <row r="1024" s="202" customFormat="1" ht="12.75"/>
    <row r="1025" s="202" customFormat="1" ht="12.75"/>
    <row r="1026" s="202" customFormat="1" ht="12.75"/>
    <row r="1027" s="202" customFormat="1" ht="12.75"/>
    <row r="1028" s="202" customFormat="1" ht="12.75"/>
    <row r="1029" s="202" customFormat="1" ht="12.75"/>
    <row r="1030" s="202" customFormat="1" ht="12.75"/>
    <row r="1031" s="202" customFormat="1" ht="12.75"/>
    <row r="1032" s="202" customFormat="1" ht="12.75"/>
    <row r="1033" s="202" customFormat="1" ht="12.75"/>
    <row r="1034" s="202" customFormat="1" ht="12.75"/>
    <row r="1035" s="202" customFormat="1" ht="12.75"/>
    <row r="1036" s="202" customFormat="1" ht="12.75"/>
    <row r="1037" s="202" customFormat="1" ht="12.75"/>
    <row r="1038" s="202" customFormat="1" ht="12.75"/>
    <row r="1039" s="202" customFormat="1" ht="12.75"/>
    <row r="1040" s="202" customFormat="1" ht="12.75"/>
    <row r="1041" s="202" customFormat="1" ht="12.75"/>
    <row r="1042" s="202" customFormat="1" ht="12.75"/>
    <row r="1043" s="202" customFormat="1" ht="12.75"/>
    <row r="1044" s="202" customFormat="1" ht="12.75"/>
    <row r="1045" s="202" customFormat="1" ht="12.75"/>
    <row r="1046" s="202" customFormat="1" ht="12.75"/>
    <row r="1047" s="202" customFormat="1" ht="12.75"/>
    <row r="1048" s="202" customFormat="1" ht="12.75"/>
    <row r="1049" s="202" customFormat="1" ht="12.75"/>
    <row r="1050" s="202" customFormat="1" ht="12.75"/>
    <row r="1051" s="202" customFormat="1" ht="12.75"/>
    <row r="1052" s="202" customFormat="1" ht="12.75"/>
    <row r="1053" s="202" customFormat="1" ht="12.75"/>
    <row r="1054" s="202" customFormat="1" ht="12.75"/>
    <row r="1055" s="202" customFormat="1" ht="12.75"/>
    <row r="1056" s="202" customFormat="1" ht="12.75"/>
    <row r="1057" s="202" customFormat="1" ht="12.75"/>
    <row r="1058" s="202" customFormat="1" ht="12.75"/>
    <row r="1059" s="202" customFormat="1" ht="12.75"/>
    <row r="1060" s="202" customFormat="1" ht="12.75"/>
    <row r="1061" s="202" customFormat="1" ht="12.75"/>
    <row r="1062" s="202" customFormat="1" ht="12.75"/>
    <row r="1063" s="202" customFormat="1" ht="12.75"/>
    <row r="1064" s="202" customFormat="1" ht="12.75"/>
    <row r="1065" s="202" customFormat="1" ht="12.75"/>
    <row r="1066" s="202" customFormat="1" ht="12.75"/>
    <row r="1067" s="202" customFormat="1" ht="12.75"/>
    <row r="1068" s="202" customFormat="1" ht="12.75"/>
    <row r="1069" s="202" customFormat="1" ht="12.75"/>
    <row r="1070" s="202" customFormat="1" ht="12.75"/>
    <row r="1071" s="202" customFormat="1" ht="12.75"/>
    <row r="1072" s="202" customFormat="1" ht="12.75"/>
    <row r="1073" s="202" customFormat="1" ht="12.75"/>
    <row r="1074" s="202" customFormat="1" ht="12.75"/>
    <row r="1075" s="202" customFormat="1" ht="12.75"/>
    <row r="1076" s="202" customFormat="1" ht="12.75"/>
    <row r="1077" s="202" customFormat="1" ht="12.75"/>
    <row r="1078" s="202" customFormat="1" ht="12.75"/>
    <row r="1079" s="202" customFormat="1" ht="12.75"/>
    <row r="1080" s="202" customFormat="1" ht="12.75"/>
    <row r="1081" s="202" customFormat="1" ht="12.75"/>
    <row r="1082" s="202" customFormat="1" ht="12.75"/>
    <row r="1083" s="202" customFormat="1" ht="12.75"/>
    <row r="1084" s="202" customFormat="1" ht="12.75"/>
    <row r="1085" s="202" customFormat="1" ht="12.75"/>
    <row r="1086" s="202" customFormat="1" ht="12.75"/>
    <row r="1087" s="202" customFormat="1" ht="12.75"/>
    <row r="1088" s="202" customFormat="1" ht="12.75"/>
    <row r="1089" s="202" customFormat="1" ht="12.75"/>
    <row r="1090" s="202" customFormat="1" ht="12.75"/>
    <row r="1091" s="202" customFormat="1" ht="12.75"/>
    <row r="1092" s="202" customFormat="1" ht="12.75"/>
    <row r="1093" s="202" customFormat="1" ht="12.75"/>
    <row r="1094" s="202" customFormat="1" ht="12.75"/>
    <row r="1095" s="202" customFormat="1" ht="12.75"/>
    <row r="1096" s="202" customFormat="1" ht="12.75"/>
    <row r="1097" s="202" customFormat="1" ht="12.75"/>
    <row r="1098" s="202" customFormat="1" ht="12.75"/>
    <row r="1099" s="202" customFormat="1" ht="12.75"/>
    <row r="1100" s="202" customFormat="1" ht="12.75"/>
    <row r="1101" s="202" customFormat="1" ht="12.75"/>
    <row r="1102" s="202" customFormat="1" ht="12.75"/>
    <row r="1103" s="202" customFormat="1" ht="12.75"/>
    <row r="1104" s="202" customFormat="1" ht="12.75"/>
    <row r="1105" s="202" customFormat="1" ht="12.75"/>
    <row r="1106" s="202" customFormat="1" ht="12.75"/>
    <row r="1107" s="202" customFormat="1" ht="12.75"/>
    <row r="1108" s="202" customFormat="1" ht="12.75"/>
    <row r="1109" s="202" customFormat="1" ht="12.75"/>
    <row r="1110" s="202" customFormat="1" ht="12.75"/>
    <row r="1111" s="202" customFormat="1" ht="12.75"/>
    <row r="1112" s="202" customFormat="1" ht="12.75"/>
    <row r="1113" s="202" customFormat="1" ht="12.75"/>
    <row r="1114" s="202" customFormat="1" ht="12.75"/>
    <row r="1115" s="202" customFormat="1" ht="12.75"/>
    <row r="1116" s="202" customFormat="1" ht="12.75"/>
    <row r="1117" s="202" customFormat="1" ht="12.75"/>
    <row r="1118" s="202" customFormat="1" ht="12.75"/>
    <row r="1119" s="202" customFormat="1" ht="12.75"/>
    <row r="1120" s="202" customFormat="1" ht="12.75"/>
    <row r="1121" s="202" customFormat="1" ht="12.75"/>
    <row r="1122" s="202" customFormat="1" ht="12.75"/>
    <row r="1123" s="202" customFormat="1" ht="12.75"/>
    <row r="1124" s="202" customFormat="1" ht="12.75"/>
    <row r="1125" s="202" customFormat="1" ht="12.75"/>
    <row r="1126" s="202" customFormat="1" ht="12.75"/>
    <row r="1127" s="202" customFormat="1" ht="12.75"/>
    <row r="1128" s="202" customFormat="1" ht="12.75"/>
    <row r="1129" s="202" customFormat="1" ht="12.75"/>
    <row r="1130" s="202" customFormat="1" ht="12.75"/>
    <row r="1131" s="202" customFormat="1" ht="12.75"/>
    <row r="1132" s="202" customFormat="1" ht="12.75"/>
    <row r="1133" s="202" customFormat="1" ht="12.75"/>
    <row r="1134" s="202" customFormat="1" ht="12.75"/>
    <row r="1135" s="202" customFormat="1" ht="12.75"/>
    <row r="1136" s="202" customFormat="1" ht="12.75"/>
    <row r="1137" s="202" customFormat="1" ht="12.75"/>
    <row r="1138" s="202" customFormat="1" ht="12.75"/>
    <row r="1139" s="202" customFormat="1" ht="12.75"/>
    <row r="1140" s="202" customFormat="1" ht="12.75"/>
    <row r="1141" s="202" customFormat="1" ht="12.75"/>
    <row r="1142" s="202" customFormat="1" ht="12.75"/>
    <row r="1143" s="202" customFormat="1" ht="12.75"/>
    <row r="1144" s="202" customFormat="1" ht="12.75"/>
    <row r="1145" s="202" customFormat="1" ht="12.75"/>
    <row r="1146" s="202" customFormat="1" ht="12.75"/>
    <row r="1147" s="202" customFormat="1" ht="12.75"/>
    <row r="1148" s="202" customFormat="1" ht="12.75"/>
    <row r="1149" s="202" customFormat="1" ht="12.75"/>
    <row r="1150" s="202" customFormat="1" ht="12.75"/>
    <row r="1151" s="202" customFormat="1" ht="12.75"/>
    <row r="1152" s="202" customFormat="1" ht="12.75"/>
    <row r="1153" s="202" customFormat="1" ht="12.75"/>
    <row r="1154" s="202" customFormat="1" ht="12.75"/>
    <row r="1155" s="202" customFormat="1" ht="12.75"/>
    <row r="1156" s="202" customFormat="1" ht="12.75"/>
    <row r="1157" s="202" customFormat="1" ht="12.75"/>
    <row r="1158" s="202" customFormat="1" ht="12.75"/>
    <row r="1159" s="202" customFormat="1" ht="12.75"/>
    <row r="1160" s="202" customFormat="1" ht="12.75"/>
    <row r="1161" s="202" customFormat="1" ht="12.75"/>
    <row r="1162" s="202" customFormat="1" ht="12.75"/>
    <row r="1163" s="202" customFormat="1" ht="12.75"/>
    <row r="1164" s="202" customFormat="1" ht="12.75"/>
    <row r="1165" s="202" customFormat="1" ht="12.75"/>
    <row r="1166" s="202" customFormat="1" ht="12.75"/>
    <row r="1167" s="202" customFormat="1" ht="12.75"/>
    <row r="1168" s="202" customFormat="1" ht="12.75"/>
    <row r="1169" s="202" customFormat="1" ht="12.75"/>
    <row r="1170" s="202" customFormat="1" ht="12.75"/>
    <row r="1171" s="202" customFormat="1" ht="12.75"/>
    <row r="1172" s="202" customFormat="1" ht="12.75"/>
    <row r="1173" s="202" customFormat="1" ht="12.75"/>
    <row r="1174" s="202" customFormat="1" ht="12.75"/>
    <row r="1175" s="202" customFormat="1" ht="12.75"/>
    <row r="1176" s="202" customFormat="1" ht="12.75"/>
    <row r="1177" s="202" customFormat="1" ht="12.75"/>
    <row r="1178" s="202" customFormat="1" ht="12.75"/>
    <row r="1179" s="202" customFormat="1" ht="12.75"/>
    <row r="1180" s="202" customFormat="1" ht="12.75"/>
    <row r="1181" s="202" customFormat="1" ht="12.75"/>
    <row r="1182" s="202" customFormat="1" ht="12.75"/>
    <row r="1183" s="202" customFormat="1" ht="12.75"/>
    <row r="1184" s="202" customFormat="1" ht="12.75"/>
    <row r="1185" s="202" customFormat="1" ht="12.75"/>
    <row r="1186" s="202" customFormat="1" ht="12.75"/>
    <row r="1187" s="202" customFormat="1" ht="12.75"/>
    <row r="1188" s="202" customFormat="1" ht="12.75"/>
    <row r="1189" s="202" customFormat="1" ht="12.75"/>
    <row r="1190" s="202" customFormat="1" ht="12.75"/>
    <row r="1191" s="202" customFormat="1" ht="12.75"/>
    <row r="1192" s="202" customFormat="1" ht="12.75"/>
    <row r="1193" s="202" customFormat="1" ht="12.75"/>
    <row r="1194" s="202" customFormat="1" ht="12.75"/>
    <row r="1195" s="202" customFormat="1" ht="12.75"/>
    <row r="1196" s="202" customFormat="1" ht="12.75"/>
    <row r="1197" s="202" customFormat="1" ht="12.75"/>
    <row r="1198" s="202" customFormat="1" ht="12.75"/>
    <row r="1199" s="202" customFormat="1" ht="12.75"/>
    <row r="1200" s="202" customFormat="1" ht="12.75"/>
    <row r="1201" s="202" customFormat="1" ht="12.75"/>
    <row r="1202" s="202" customFormat="1" ht="12.75"/>
    <row r="1203" s="202" customFormat="1" ht="12.75"/>
    <row r="1204" s="202" customFormat="1" ht="12.75"/>
    <row r="1205" s="202" customFormat="1" ht="12.75"/>
    <row r="1206" s="202" customFormat="1" ht="12.75"/>
    <row r="1207" s="202" customFormat="1" ht="12.75"/>
    <row r="1208" s="202" customFormat="1" ht="12.75"/>
    <row r="1209" s="202" customFormat="1" ht="12.75"/>
    <row r="1210" s="202" customFormat="1" ht="12.75"/>
    <row r="1211" s="202" customFormat="1" ht="12.75"/>
    <row r="1212" s="202" customFormat="1" ht="12.75"/>
    <row r="1213" s="202" customFormat="1" ht="12.75"/>
    <row r="1214" s="202" customFormat="1" ht="12.75"/>
    <row r="1215" s="202" customFormat="1" ht="12.75"/>
    <row r="1216" s="202" customFormat="1" ht="12.75"/>
    <row r="1217" s="202" customFormat="1" ht="12.75"/>
    <row r="1218" s="202" customFormat="1" ht="12.75"/>
    <row r="1219" s="202" customFormat="1" ht="12.75"/>
    <row r="1220" s="202" customFormat="1" ht="12.75"/>
    <row r="1221" s="202" customFormat="1" ht="12.75"/>
    <row r="1222" s="202" customFormat="1" ht="12.75"/>
    <row r="1223" s="202" customFormat="1" ht="12.75"/>
    <row r="1224" s="202" customFormat="1" ht="12.75"/>
    <row r="1225" s="202" customFormat="1" ht="12.75"/>
    <row r="1226" s="202" customFormat="1" ht="12.75"/>
    <row r="1227" s="202" customFormat="1" ht="12.75"/>
    <row r="1228" s="202" customFormat="1" ht="12.75"/>
    <row r="1229" s="202" customFormat="1" ht="12.75"/>
    <row r="1230" s="202" customFormat="1" ht="12.75"/>
    <row r="1231" s="202" customFormat="1" ht="12.75"/>
    <row r="1232" s="202" customFormat="1" ht="12.75"/>
    <row r="1233" s="202" customFormat="1" ht="12.75"/>
    <row r="1234" s="202" customFormat="1" ht="12.75"/>
    <row r="1235" s="202" customFormat="1" ht="12.75"/>
    <row r="1236" s="202" customFormat="1" ht="12.75"/>
    <row r="1237" s="202" customFormat="1" ht="12.75"/>
    <row r="1238" s="202" customFormat="1" ht="12.75"/>
    <row r="1239" s="202" customFormat="1" ht="12.75"/>
    <row r="1240" s="202" customFormat="1" ht="12.75"/>
    <row r="1241" s="202" customFormat="1" ht="12.75"/>
    <row r="1242" s="202" customFormat="1" ht="12.75"/>
    <row r="1243" s="202" customFormat="1" ht="12.75"/>
    <row r="1244" s="202" customFormat="1" ht="12.75"/>
    <row r="1245" s="202" customFormat="1" ht="12.75"/>
    <row r="1246" s="202" customFormat="1" ht="12.75"/>
    <row r="1247" s="202" customFormat="1" ht="12.75"/>
    <row r="1248" s="202" customFormat="1" ht="12.75"/>
    <row r="1249" s="202" customFormat="1" ht="12.75"/>
    <row r="1250" s="202" customFormat="1" ht="12.75"/>
    <row r="1251" s="202" customFormat="1" ht="12.75"/>
    <row r="1252" s="202" customFormat="1" ht="12.75"/>
    <row r="1253" s="202" customFormat="1" ht="12.75"/>
    <row r="1254" s="202" customFormat="1" ht="12.75"/>
    <row r="1255" s="202" customFormat="1" ht="12.75"/>
    <row r="1256" s="202" customFormat="1" ht="12.75"/>
    <row r="1257" s="202" customFormat="1" ht="12.75"/>
    <row r="1258" s="202" customFormat="1" ht="12.75"/>
    <row r="1259" s="202" customFormat="1" ht="12.75"/>
    <row r="1260" s="202" customFormat="1" ht="12.75"/>
    <row r="1261" s="202" customFormat="1" ht="12.75"/>
    <row r="1262" s="202" customFormat="1" ht="12.75"/>
    <row r="1263" s="202" customFormat="1" ht="12.75"/>
    <row r="1264" s="202" customFormat="1" ht="12.75"/>
    <row r="1265" s="202" customFormat="1" ht="12.75"/>
    <row r="1266" s="202" customFormat="1" ht="12.75"/>
    <row r="1267" s="202" customFormat="1" ht="12.75"/>
    <row r="1268" s="202" customFormat="1" ht="12.75"/>
    <row r="1269" s="202" customFormat="1" ht="12.75"/>
    <row r="1270" s="202" customFormat="1" ht="12.75"/>
    <row r="1271" s="202" customFormat="1" ht="12.75"/>
    <row r="1272" s="202" customFormat="1" ht="12.75"/>
    <row r="1273" s="202" customFormat="1" ht="12.75"/>
    <row r="1274" s="202" customFormat="1" ht="12.75"/>
    <row r="1275" s="202" customFormat="1" ht="12.75"/>
    <row r="1276" s="202" customFormat="1" ht="12.75"/>
    <row r="1277" s="202" customFormat="1" ht="12.75"/>
    <row r="1278" s="202" customFormat="1" ht="12.75"/>
    <row r="1279" s="202" customFormat="1" ht="12.75"/>
    <row r="1280" s="202" customFormat="1" ht="12.75"/>
    <row r="1281" s="202" customFormat="1" ht="12.75"/>
    <row r="1282" s="202" customFormat="1" ht="12.75"/>
    <row r="1283" s="202" customFormat="1" ht="12.75"/>
    <row r="1284" s="202" customFormat="1" ht="12.75"/>
    <row r="1285" s="202" customFormat="1" ht="12.75"/>
    <row r="1286" s="202" customFormat="1" ht="12.75"/>
    <row r="1287" s="202" customFormat="1" ht="12.75"/>
    <row r="1288" s="202" customFormat="1" ht="12.75"/>
    <row r="1289" s="202" customFormat="1" ht="12.75"/>
    <row r="1290" s="202" customFormat="1" ht="12.75"/>
    <row r="1291" s="202" customFormat="1" ht="12.75"/>
    <row r="1292" s="202" customFormat="1" ht="12.75"/>
    <row r="1293" s="202" customFormat="1" ht="12.75"/>
    <row r="1294" s="202" customFormat="1" ht="12.75"/>
    <row r="1295" s="202" customFormat="1" ht="12.75"/>
    <row r="1296" s="202" customFormat="1" ht="12.75"/>
    <row r="1297" s="202" customFormat="1" ht="12.75"/>
    <row r="1298" s="202" customFormat="1" ht="12.75"/>
    <row r="1299" s="202" customFormat="1" ht="12.75"/>
    <row r="1300" s="202" customFormat="1" ht="12.75"/>
    <row r="1301" s="202" customFormat="1" ht="12.75"/>
    <row r="1302" s="202" customFormat="1" ht="12.75"/>
    <row r="1303" s="202" customFormat="1" ht="12.75"/>
    <row r="1304" s="202" customFormat="1" ht="12.75"/>
    <row r="1305" s="202" customFormat="1" ht="12.75"/>
    <row r="1306" s="202" customFormat="1" ht="12.75"/>
    <row r="1307" s="202" customFormat="1" ht="12.75"/>
    <row r="1308" s="202" customFormat="1" ht="12.75"/>
    <row r="1309" s="202" customFormat="1" ht="12.75"/>
    <row r="1310" s="202" customFormat="1" ht="12.75"/>
    <row r="1311" s="202" customFormat="1" ht="12.75"/>
    <row r="1312" s="202" customFormat="1" ht="12.75"/>
    <row r="1313" s="202" customFormat="1" ht="12.75"/>
    <row r="1314" s="202" customFormat="1" ht="12.75"/>
    <row r="1315" s="202" customFormat="1" ht="12.75"/>
    <row r="1316" s="202" customFormat="1" ht="12.75"/>
    <row r="1317" s="202" customFormat="1" ht="12.75"/>
    <row r="1318" s="202" customFormat="1" ht="12.75"/>
    <row r="1319" s="202" customFormat="1" ht="12.75"/>
    <row r="1320" s="202" customFormat="1" ht="12.75"/>
    <row r="1321" s="202" customFormat="1" ht="12.75"/>
    <row r="1322" s="202" customFormat="1" ht="12.75"/>
    <row r="1323" s="202" customFormat="1" ht="12.75"/>
    <row r="1324" s="202" customFormat="1" ht="12.75"/>
    <row r="1325" s="202" customFormat="1" ht="12.75"/>
    <row r="1326" s="202" customFormat="1" ht="12.75"/>
    <row r="1327" s="202" customFormat="1" ht="12.75"/>
    <row r="1328" s="202" customFormat="1" ht="12.75"/>
    <row r="1329" s="202" customFormat="1" ht="12.75"/>
    <row r="1330" s="202" customFormat="1" ht="12.75"/>
    <row r="1331" s="202" customFormat="1" ht="12.75"/>
    <row r="1332" s="202" customFormat="1" ht="12.75"/>
    <row r="1333" s="202" customFormat="1" ht="12.75"/>
    <row r="1334" s="202" customFormat="1" ht="12.75"/>
    <row r="1335" s="202" customFormat="1" ht="12.75"/>
    <row r="1336" s="202" customFormat="1" ht="12.75"/>
    <row r="1337" s="202" customFormat="1" ht="12.75"/>
    <row r="1338" s="202" customFormat="1" ht="12.75"/>
    <row r="1339" s="202" customFormat="1" ht="12.75"/>
    <row r="1340" s="202" customFormat="1" ht="12.75"/>
    <row r="1341" s="202" customFormat="1" ht="12.75"/>
    <row r="1342" s="202" customFormat="1" ht="12.75"/>
    <row r="1343" s="202" customFormat="1" ht="12.75"/>
    <row r="1344" s="202" customFormat="1" ht="12.75"/>
    <row r="1345" s="202" customFormat="1" ht="12.75"/>
    <row r="1346" s="202" customFormat="1" ht="12.75"/>
    <row r="1347" s="202" customFormat="1" ht="12.75"/>
    <row r="1348" s="202" customFormat="1" ht="12.75"/>
    <row r="1349" s="202" customFormat="1" ht="12.75"/>
    <row r="1350" s="202" customFormat="1" ht="12.75"/>
    <row r="1351" s="202" customFormat="1" ht="12.75"/>
    <row r="1352" s="202" customFormat="1" ht="12.75"/>
    <row r="1353" s="202" customFormat="1" ht="12.75"/>
    <row r="1354" s="202" customFormat="1" ht="12.75"/>
    <row r="1355" s="202" customFormat="1" ht="12.75"/>
    <row r="1356" s="202" customFormat="1" ht="12.75"/>
    <row r="1357" s="202" customFormat="1" ht="12.75"/>
    <row r="1358" s="202" customFormat="1" ht="12.75"/>
    <row r="1359" s="202" customFormat="1" ht="12.75"/>
    <row r="1360" s="202" customFormat="1" ht="12.75"/>
    <row r="1361" s="202" customFormat="1" ht="12.75"/>
    <row r="1362" s="202" customFormat="1" ht="12.75"/>
    <row r="1363" s="202" customFormat="1" ht="12.75"/>
    <row r="1364" s="202" customFormat="1" ht="12.75"/>
    <row r="1365" s="202" customFormat="1" ht="12.75"/>
    <row r="1366" s="202" customFormat="1" ht="12.75"/>
    <row r="1367" s="202" customFormat="1" ht="12.75"/>
    <row r="1368" s="202" customFormat="1" ht="12.75"/>
    <row r="1369" s="202" customFormat="1" ht="12.75"/>
    <row r="1370" s="202" customFormat="1" ht="12.75"/>
    <row r="1371" s="202" customFormat="1" ht="12.75"/>
    <row r="1372" s="202" customFormat="1" ht="12.75"/>
    <row r="1373" s="202" customFormat="1" ht="12.75"/>
    <row r="1374" s="202" customFormat="1" ht="12.75"/>
    <row r="1375" s="202" customFormat="1" ht="12.75"/>
    <row r="1376" s="202" customFormat="1" ht="12.75"/>
    <row r="1377" s="202" customFormat="1" ht="12.75"/>
    <row r="1378" s="202" customFormat="1" ht="12.75"/>
    <row r="1379" s="202" customFormat="1" ht="12.75"/>
    <row r="1380" s="202" customFormat="1" ht="12.75"/>
    <row r="1381" s="202" customFormat="1" ht="12.75"/>
    <row r="1382" s="202" customFormat="1" ht="12.75"/>
    <row r="1383" s="202" customFormat="1" ht="12.75"/>
    <row r="1384" s="202" customFormat="1" ht="12.75"/>
    <row r="1385" s="202" customFormat="1" ht="12.75"/>
    <row r="1386" s="202" customFormat="1" ht="12.75"/>
    <row r="1387" s="202" customFormat="1" ht="12.75"/>
    <row r="1388" s="202" customFormat="1" ht="12.75"/>
    <row r="1389" s="202" customFormat="1" ht="12.75"/>
    <row r="1390" s="202" customFormat="1" ht="12.75"/>
    <row r="1391" s="202" customFormat="1" ht="12.75"/>
    <row r="1392" s="202" customFormat="1" ht="12.75"/>
    <row r="1393" s="202" customFormat="1" ht="12.75"/>
    <row r="1394" s="202" customFormat="1" ht="12.75"/>
    <row r="1395" s="202" customFormat="1" ht="12.75"/>
    <row r="1396" s="202" customFormat="1" ht="12.75"/>
    <row r="1397" s="202" customFormat="1" ht="12.75"/>
    <row r="1398" s="202" customFormat="1" ht="12.75"/>
    <row r="1399" s="202" customFormat="1" ht="12.75"/>
    <row r="1400" s="202" customFormat="1" ht="12.75"/>
    <row r="1401" s="202" customFormat="1" ht="12.75"/>
    <row r="1402" s="202" customFormat="1" ht="12.75"/>
    <row r="1403" s="202" customFormat="1" ht="12.75"/>
    <row r="1404" s="202" customFormat="1" ht="12.75"/>
    <row r="1405" s="202" customFormat="1" ht="12.75"/>
    <row r="1406" s="202" customFormat="1" ht="12.75"/>
    <row r="1407" s="202" customFormat="1" ht="12.75"/>
    <row r="1408" s="202" customFormat="1" ht="12.75"/>
    <row r="1409" s="202" customFormat="1" ht="12.75"/>
    <row r="1410" s="202" customFormat="1" ht="12.75"/>
    <row r="1411" s="202" customFormat="1" ht="12.75"/>
    <row r="1412" s="202" customFormat="1" ht="12.75"/>
    <row r="1413" s="202" customFormat="1" ht="12.75"/>
    <row r="1414" s="202" customFormat="1" ht="12.75"/>
    <row r="1415" s="202" customFormat="1" ht="12.75"/>
    <row r="1416" s="202" customFormat="1" ht="12.75"/>
    <row r="1417" s="202" customFormat="1" ht="12.75"/>
    <row r="1418" s="202" customFormat="1" ht="12.75"/>
    <row r="1419" s="202" customFormat="1" ht="12.75"/>
    <row r="1420" s="202" customFormat="1" ht="12.75"/>
    <row r="1421" s="202" customFormat="1" ht="12.75"/>
    <row r="1422" s="202" customFormat="1" ht="12.75"/>
    <row r="1423" s="202" customFormat="1" ht="12.75"/>
    <row r="1424" s="202" customFormat="1" ht="12.75"/>
    <row r="1425" s="202" customFormat="1" ht="12.75"/>
    <row r="1426" s="202" customFormat="1" ht="12.75"/>
    <row r="1427" s="202" customFormat="1" ht="12.75"/>
    <row r="1428" s="202" customFormat="1" ht="12.75"/>
    <row r="1429" s="202" customFormat="1" ht="12.75"/>
    <row r="1430" s="202" customFormat="1" ht="12.75"/>
    <row r="1431" s="202" customFormat="1" ht="12.75"/>
    <row r="1432" s="202" customFormat="1" ht="12.75"/>
    <row r="1433" s="202" customFormat="1" ht="12.75"/>
    <row r="1434" s="202" customFormat="1" ht="12.75"/>
    <row r="1435" s="202" customFormat="1" ht="12.75"/>
    <row r="1436" s="202" customFormat="1" ht="12.75"/>
    <row r="1437" s="202" customFormat="1" ht="12.75"/>
    <row r="1438" s="202" customFormat="1" ht="12.75"/>
    <row r="1439" s="202" customFormat="1" ht="12.75"/>
    <row r="1440" s="202" customFormat="1" ht="12.75"/>
    <row r="1441" s="202" customFormat="1" ht="12.75"/>
    <row r="1442" s="202" customFormat="1" ht="12.75"/>
    <row r="1443" s="202" customFormat="1" ht="12.75"/>
    <row r="1444" s="202" customFormat="1" ht="12.75"/>
    <row r="1445" s="202" customFormat="1" ht="12.75"/>
    <row r="1446" s="202" customFormat="1" ht="12.75"/>
    <row r="1447" s="202" customFormat="1" ht="12.75"/>
    <row r="1448" s="202" customFormat="1" ht="12.75"/>
    <row r="1449" s="202" customFormat="1" ht="12.75"/>
    <row r="1450" s="202" customFormat="1" ht="12.75"/>
    <row r="1451" s="202" customFormat="1" ht="12.75"/>
    <row r="1452" s="202" customFormat="1" ht="12.75"/>
    <row r="1453" s="202" customFormat="1" ht="12.75"/>
    <row r="1454" s="202" customFormat="1" ht="12.75"/>
    <row r="1455" s="202" customFormat="1" ht="12.75"/>
    <row r="1456" s="202" customFormat="1" ht="12.75"/>
    <row r="1457" s="202" customFormat="1" ht="12.75"/>
    <row r="1458" s="202" customFormat="1" ht="12.75"/>
    <row r="1459" s="202" customFormat="1" ht="12.75"/>
    <row r="1460" s="202" customFormat="1" ht="12.75"/>
    <row r="1461" s="202" customFormat="1" ht="12.75"/>
    <row r="1462" s="202" customFormat="1" ht="12.75"/>
    <row r="1463" s="202" customFormat="1" ht="12.75"/>
    <row r="1464" s="202" customFormat="1" ht="12.75"/>
    <row r="1465" s="202" customFormat="1" ht="12.75"/>
    <row r="1466" s="202" customFormat="1" ht="12.75"/>
    <row r="1467" s="202" customFormat="1" ht="12.75"/>
    <row r="1468" s="202" customFormat="1" ht="12.75"/>
    <row r="1469" s="202" customFormat="1" ht="12.75"/>
    <row r="1470" s="202" customFormat="1" ht="12.75"/>
    <row r="1471" s="202" customFormat="1" ht="12.75"/>
    <row r="1472" s="202" customFormat="1" ht="12.75"/>
    <row r="1473" s="202" customFormat="1" ht="12.75"/>
    <row r="1474" s="202" customFormat="1" ht="12.75"/>
    <row r="1475" s="202" customFormat="1" ht="12.75"/>
    <row r="1476" s="202" customFormat="1" ht="12.75"/>
    <row r="1477" s="202" customFormat="1" ht="12.75"/>
    <row r="1478" s="202" customFormat="1" ht="12.75"/>
    <row r="1479" s="202" customFormat="1" ht="12.75"/>
    <row r="1480" s="202" customFormat="1" ht="12.75"/>
    <row r="1481" s="202" customFormat="1" ht="12.75"/>
    <row r="1482" s="202" customFormat="1" ht="12.75"/>
    <row r="1483" s="202" customFormat="1" ht="12.75"/>
    <row r="1484" s="202" customFormat="1" ht="12.75"/>
    <row r="1485" s="202" customFormat="1" ht="12.75"/>
    <row r="1486" s="202" customFormat="1" ht="12.75"/>
    <row r="1487" s="202" customFormat="1" ht="12.75"/>
    <row r="1488" s="202" customFormat="1" ht="12.75"/>
    <row r="1489" s="202" customFormat="1" ht="12.75"/>
    <row r="1490" s="202" customFormat="1" ht="12.75"/>
    <row r="1491" s="202" customFormat="1" ht="12.75"/>
    <row r="1492" s="202" customFormat="1" ht="12.75"/>
    <row r="1493" s="202" customFormat="1" ht="12.75"/>
    <row r="1494" s="202" customFormat="1" ht="12.75"/>
    <row r="1495" s="202" customFormat="1" ht="12.75"/>
    <row r="1496" s="202" customFormat="1" ht="12.75"/>
    <row r="1497" s="202" customFormat="1" ht="12.75"/>
    <row r="1498" s="202" customFormat="1" ht="12.75"/>
    <row r="1499" s="202" customFormat="1" ht="12.75"/>
    <row r="1500" s="202" customFormat="1" ht="12.75"/>
    <row r="1501" s="202" customFormat="1" ht="12.75"/>
    <row r="1502" s="202" customFormat="1" ht="12.75"/>
    <row r="1503" s="202" customFormat="1" ht="12.75"/>
    <row r="1504" s="202" customFormat="1" ht="12.75"/>
    <row r="1505" s="202" customFormat="1" ht="12.75"/>
    <row r="1506" s="202" customFormat="1" ht="12.75"/>
    <row r="1507" s="202" customFormat="1" ht="12.75"/>
    <row r="1508" s="202" customFormat="1" ht="12.75"/>
    <row r="1509" s="202" customFormat="1" ht="12.75"/>
    <row r="1510" s="202" customFormat="1" ht="12.75"/>
    <row r="1511" s="202" customFormat="1" ht="12.75"/>
    <row r="1512" s="202" customFormat="1" ht="12.75"/>
    <row r="1513" s="202" customFormat="1" ht="12.75"/>
    <row r="1514" s="202" customFormat="1" ht="12.75"/>
    <row r="1515" s="202" customFormat="1" ht="12.75"/>
    <row r="1516" s="202" customFormat="1" ht="12.75"/>
    <row r="1517" s="202" customFormat="1" ht="12.75"/>
    <row r="1518" s="202" customFormat="1" ht="12.75"/>
    <row r="1519" s="202" customFormat="1" ht="12.75"/>
    <row r="1520" s="202" customFormat="1" ht="12.75"/>
    <row r="1521" s="202" customFormat="1" ht="12.75"/>
    <row r="1522" s="202" customFormat="1" ht="12.75"/>
    <row r="1523" s="202" customFormat="1" ht="12.75"/>
    <row r="1524" s="202" customFormat="1" ht="12.75"/>
    <row r="1525" s="202" customFormat="1" ht="12.75"/>
    <row r="1526" s="202" customFormat="1" ht="12.75"/>
    <row r="1527" s="202" customFormat="1" ht="12.75"/>
    <row r="1528" s="202" customFormat="1" ht="12.75"/>
    <row r="1529" s="202" customFormat="1" ht="12.75"/>
    <row r="1530" s="202" customFormat="1" ht="12.75"/>
    <row r="1531" s="202" customFormat="1" ht="12.75"/>
    <row r="1532" s="202" customFormat="1" ht="12.75"/>
    <row r="1533" s="202" customFormat="1" ht="12.75"/>
    <row r="1534" s="202" customFormat="1" ht="12.75"/>
    <row r="1535" s="202" customFormat="1" ht="12.75"/>
    <row r="1536" s="202" customFormat="1" ht="12.75"/>
    <row r="1537" s="202" customFormat="1" ht="12.75"/>
    <row r="1538" s="202" customFormat="1" ht="12.75"/>
    <row r="1539" s="202" customFormat="1" ht="12.75"/>
    <row r="1540" s="202" customFormat="1" ht="12.75"/>
    <row r="1541" s="202" customFormat="1" ht="12.75"/>
    <row r="1542" s="202" customFormat="1" ht="12.75"/>
    <row r="1543" s="202" customFormat="1" ht="12.75"/>
    <row r="1544" s="202" customFormat="1" ht="12.75"/>
    <row r="1545" s="202" customFormat="1" ht="12.75"/>
    <row r="1546" s="202" customFormat="1" ht="12.75"/>
    <row r="1547" s="202" customFormat="1" ht="12.75"/>
    <row r="1548" s="202" customFormat="1" ht="12.75"/>
    <row r="1549" s="202" customFormat="1" ht="12.75"/>
    <row r="1550" s="202" customFormat="1" ht="12.75"/>
    <row r="1551" s="202" customFormat="1" ht="12.75"/>
    <row r="1552" s="202" customFormat="1" ht="12.75"/>
    <row r="1553" s="202" customFormat="1" ht="12.75"/>
    <row r="1554" s="202" customFormat="1" ht="12.75"/>
    <row r="1555" s="202" customFormat="1" ht="12.75"/>
    <row r="1556" s="202" customFormat="1" ht="12.75"/>
    <row r="1557" s="202" customFormat="1" ht="12.75"/>
    <row r="1558" s="202" customFormat="1" ht="12.75"/>
    <row r="1559" s="202" customFormat="1" ht="12.75"/>
    <row r="1560" s="202" customFormat="1" ht="12.75"/>
    <row r="1561" s="202" customFormat="1" ht="12.75"/>
    <row r="1562" s="202" customFormat="1" ht="12.75"/>
    <row r="1563" s="202" customFormat="1" ht="12.75"/>
    <row r="1564" s="202" customFormat="1" ht="12.75"/>
    <row r="1565" s="202" customFormat="1" ht="12.75"/>
    <row r="1566" s="202" customFormat="1" ht="12.75"/>
    <row r="1567" s="202" customFormat="1" ht="12.75"/>
    <row r="1568" s="202" customFormat="1" ht="12.75"/>
    <row r="1569" s="202" customFormat="1" ht="12.75"/>
    <row r="1570" s="202" customFormat="1" ht="12.75"/>
    <row r="1571" s="202" customFormat="1" ht="12.75"/>
    <row r="1572" s="202" customFormat="1" ht="12.75"/>
    <row r="1573" s="202" customFormat="1" ht="12.75"/>
    <row r="1574" s="202" customFormat="1" ht="12.75"/>
    <row r="1575" s="202" customFormat="1" ht="12.75"/>
    <row r="1576" s="202" customFormat="1" ht="12.75"/>
    <row r="1577" s="202" customFormat="1" ht="12.75"/>
    <row r="1578" s="202" customFormat="1" ht="12.75"/>
    <row r="1579" s="202" customFormat="1" ht="12.75"/>
    <row r="1580" s="202" customFormat="1" ht="12.75"/>
    <row r="1581" s="202" customFormat="1" ht="12.75"/>
    <row r="1582" s="202" customFormat="1" ht="12.75"/>
    <row r="1583" s="202" customFormat="1" ht="12.75"/>
    <row r="1584" s="202" customFormat="1" ht="12.75"/>
    <row r="1585" s="202" customFormat="1" ht="12.75"/>
    <row r="1586" s="202" customFormat="1" ht="12.75"/>
    <row r="1587" s="202" customFormat="1" ht="12.75"/>
    <row r="1588" s="202" customFormat="1" ht="12.75"/>
    <row r="1589" s="202" customFormat="1" ht="12.75"/>
    <row r="1590" s="202" customFormat="1" ht="12.75"/>
    <row r="1591" s="202" customFormat="1" ht="12.75"/>
    <row r="1592" s="202" customFormat="1" ht="12.75"/>
    <row r="1593" s="202" customFormat="1" ht="12.75"/>
    <row r="1594" s="202" customFormat="1" ht="12.75"/>
    <row r="1595" s="202" customFormat="1" ht="12.75"/>
    <row r="1596" s="202" customFormat="1" ht="12.75"/>
    <row r="1597" s="202" customFormat="1" ht="12.75"/>
    <row r="1598" s="202" customFormat="1" ht="12.75"/>
    <row r="1599" s="202" customFormat="1" ht="12.75"/>
    <row r="1600" s="202" customFormat="1" ht="12.75"/>
    <row r="1601" s="202" customFormat="1" ht="12.75"/>
    <row r="1602" s="202" customFormat="1" ht="12.75"/>
    <row r="1603" s="202" customFormat="1" ht="12.75"/>
    <row r="1604" s="202" customFormat="1" ht="12.75"/>
    <row r="1605" s="202" customFormat="1" ht="12.75"/>
    <row r="1606" s="202" customFormat="1" ht="12.75"/>
    <row r="1607" s="202" customFormat="1" ht="12.75"/>
    <row r="1608" s="202" customFormat="1" ht="12.75"/>
    <row r="1609" s="202" customFormat="1" ht="12.75"/>
    <row r="1610" s="202" customFormat="1" ht="12.75"/>
    <row r="1611" s="202" customFormat="1" ht="12.75"/>
    <row r="1612" s="202" customFormat="1" ht="12.75"/>
    <row r="1613" s="202" customFormat="1" ht="12.75"/>
    <row r="1614" s="202" customFormat="1" ht="12.75"/>
    <row r="1615" s="202" customFormat="1" ht="12.75"/>
    <row r="1616" s="202" customFormat="1" ht="12.75"/>
    <row r="1617" s="202" customFormat="1" ht="12.75"/>
    <row r="1618" s="202" customFormat="1" ht="12.75"/>
    <row r="1619" s="202" customFormat="1" ht="12.75"/>
    <row r="1620" s="202" customFormat="1" ht="12.75"/>
    <row r="1621" s="202" customFormat="1" ht="12.75"/>
    <row r="1622" s="202" customFormat="1" ht="12.75"/>
    <row r="1623" s="202" customFormat="1" ht="12.75"/>
    <row r="1624" s="202" customFormat="1" ht="12.75"/>
    <row r="1625" s="202" customFormat="1" ht="12.75"/>
    <row r="1626" s="202" customFormat="1" ht="12.75"/>
    <row r="1627" s="202" customFormat="1" ht="12.75"/>
    <row r="1628" s="202" customFormat="1" ht="12.75"/>
    <row r="1629" s="202" customFormat="1" ht="12.75"/>
    <row r="1630" s="202" customFormat="1" ht="12.75"/>
    <row r="1631" s="202" customFormat="1" ht="12.75"/>
    <row r="1632" s="202" customFormat="1" ht="12.75"/>
    <row r="1633" s="202" customFormat="1" ht="12.75"/>
    <row r="1634" s="202" customFormat="1" ht="12.75"/>
    <row r="1635" s="202" customFormat="1" ht="12.75"/>
    <row r="1636" s="202" customFormat="1" ht="12.75"/>
    <row r="1637" s="202" customFormat="1" ht="12.75"/>
    <row r="1638" s="202" customFormat="1" ht="12.75"/>
    <row r="1639" s="202" customFormat="1" ht="12.75"/>
    <row r="1640" s="202" customFormat="1" ht="12.75"/>
    <row r="1641" s="202" customFormat="1" ht="12.75"/>
    <row r="1642" s="202" customFormat="1" ht="12.75"/>
    <row r="1643" s="202" customFormat="1" ht="12.75"/>
    <row r="1644" s="202" customFormat="1" ht="12.75"/>
    <row r="1645" s="202" customFormat="1" ht="12.75"/>
    <row r="1646" s="202" customFormat="1" ht="12.75"/>
    <row r="1647" s="202" customFormat="1" ht="12.75"/>
    <row r="1648" s="202" customFormat="1" ht="12.75"/>
    <row r="1649" s="202" customFormat="1" ht="12.75"/>
    <row r="1650" s="202" customFormat="1" ht="12.75"/>
    <row r="1651" s="202" customFormat="1" ht="12.75"/>
    <row r="1652" s="202" customFormat="1" ht="12.75"/>
    <row r="1653" s="202" customFormat="1" ht="12.75"/>
    <row r="1654" s="202" customFormat="1" ht="12.75"/>
    <row r="1655" s="202" customFormat="1" ht="12.75"/>
    <row r="1656" s="202" customFormat="1" ht="12.75"/>
    <row r="1657" s="202" customFormat="1" ht="12.75"/>
    <row r="1658" s="202" customFormat="1" ht="12.75"/>
    <row r="1659" s="202" customFormat="1" ht="12.75"/>
    <row r="1660" s="202" customFormat="1" ht="12.75"/>
    <row r="1661" s="202" customFormat="1" ht="12.75"/>
    <row r="1662" s="202" customFormat="1" ht="12.75"/>
    <row r="1663" s="202" customFormat="1" ht="12.75"/>
    <row r="1664" s="202" customFormat="1" ht="12.75"/>
    <row r="1665" s="202" customFormat="1" ht="12.75"/>
    <row r="1666" s="202" customFormat="1" ht="12.75"/>
    <row r="1667" s="202" customFormat="1" ht="12.75"/>
    <row r="1668" s="202" customFormat="1" ht="12.75"/>
    <row r="1669" s="202" customFormat="1" ht="12.75"/>
    <row r="1670" s="202" customFormat="1" ht="12.75"/>
    <row r="1671" s="202" customFormat="1" ht="12.75"/>
    <row r="1672" s="202" customFormat="1" ht="12.75"/>
    <row r="1673" s="202" customFormat="1" ht="12.75"/>
    <row r="1674" s="202" customFormat="1" ht="12.75"/>
    <row r="1675" s="202" customFormat="1" ht="12.75"/>
    <row r="1676" s="202" customFormat="1" ht="12.75"/>
    <row r="1677" s="202" customFormat="1" ht="12.75"/>
    <row r="1678" s="202" customFormat="1" ht="12.75"/>
    <row r="1679" s="202" customFormat="1" ht="12.75"/>
    <row r="1680" s="202" customFormat="1" ht="12.75"/>
    <row r="1681" s="202" customFormat="1" ht="12.75"/>
    <row r="1682" s="202" customFormat="1" ht="12.75"/>
    <row r="1683" s="202" customFormat="1" ht="12.75"/>
    <row r="1684" s="202" customFormat="1" ht="12.75"/>
    <row r="1685" s="202" customFormat="1" ht="12.75"/>
    <row r="1686" s="202" customFormat="1" ht="12.75"/>
    <row r="1687" s="202" customFormat="1" ht="12.75"/>
    <row r="1688" s="202" customFormat="1" ht="12.75"/>
    <row r="1689" s="202" customFormat="1" ht="12.75"/>
    <row r="1690" s="202" customFormat="1" ht="12.75"/>
    <row r="1691" s="202" customFormat="1" ht="12.75"/>
    <row r="1692" s="202" customFormat="1" ht="12.75"/>
    <row r="1693" s="202" customFormat="1" ht="12.75"/>
    <row r="1694" s="202" customFormat="1" ht="12.75"/>
    <row r="1695" s="202" customFormat="1" ht="12.75"/>
    <row r="1696" s="202" customFormat="1" ht="12.75"/>
    <row r="1697" s="202" customFormat="1" ht="12.75"/>
    <row r="1698" s="202" customFormat="1" ht="12.75"/>
    <row r="1699" s="202" customFormat="1" ht="12.75"/>
    <row r="1700" s="202" customFormat="1" ht="12.75"/>
    <row r="1701" s="202" customFormat="1" ht="12.75"/>
    <row r="1702" s="202" customFormat="1" ht="12.75"/>
    <row r="1703" s="202" customFormat="1" ht="12.75"/>
    <row r="1704" s="202" customFormat="1" ht="12.75"/>
    <row r="1705" s="202" customFormat="1" ht="12.75"/>
    <row r="1706" s="202" customFormat="1" ht="12.75"/>
    <row r="1707" s="202" customFormat="1" ht="12.75"/>
    <row r="1708" s="202" customFormat="1" ht="12.75"/>
    <row r="1709" s="202" customFormat="1" ht="12.75"/>
    <row r="1710" s="202" customFormat="1" ht="12.75"/>
    <row r="1711" s="202" customFormat="1" ht="12.75"/>
    <row r="1712" s="202" customFormat="1" ht="12.75"/>
    <row r="1713" s="202" customFormat="1" ht="12.75"/>
    <row r="1714" s="202" customFormat="1" ht="12.75"/>
    <row r="1715" s="202" customFormat="1" ht="12.75"/>
    <row r="1716" s="202" customFormat="1" ht="12.75"/>
    <row r="1717" s="202" customFormat="1" ht="12.75"/>
    <row r="1718" s="202" customFormat="1" ht="12.75"/>
    <row r="1719" s="202" customFormat="1" ht="12.75"/>
    <row r="1720" s="202" customFormat="1" ht="12.75"/>
    <row r="1721" s="202" customFormat="1" ht="12.75"/>
    <row r="1722" s="202" customFormat="1" ht="12.75"/>
    <row r="1723" s="202" customFormat="1" ht="12.75"/>
    <row r="1724" s="202" customFormat="1" ht="12.75"/>
    <row r="1725" s="202" customFormat="1" ht="12.75"/>
    <row r="1726" s="202" customFormat="1" ht="12.75"/>
    <row r="1727" s="202" customFormat="1" ht="12.75"/>
    <row r="1728" s="202" customFormat="1" ht="12.75"/>
    <row r="1729" s="202" customFormat="1" ht="12.75"/>
    <row r="1730" s="202" customFormat="1" ht="12.75"/>
    <row r="1731" s="202" customFormat="1" ht="12.75"/>
    <row r="1732" s="202" customFormat="1" ht="12.75"/>
    <row r="1733" s="202" customFormat="1" ht="12.75"/>
    <row r="1734" s="202" customFormat="1" ht="12.75"/>
    <row r="1735" s="202" customFormat="1" ht="12.75"/>
    <row r="1736" s="202" customFormat="1" ht="12.75"/>
    <row r="1737" s="202" customFormat="1" ht="12.75"/>
    <row r="1738" s="202" customFormat="1" ht="12.75"/>
    <row r="1739" s="202" customFormat="1" ht="12.75"/>
    <row r="1740" s="202" customFormat="1" ht="12.75"/>
    <row r="1741" s="202" customFormat="1" ht="12.75"/>
    <row r="1742" s="202" customFormat="1" ht="12.75"/>
    <row r="1743" s="202" customFormat="1" ht="12.75"/>
    <row r="1744" s="202" customFormat="1" ht="12.75"/>
    <row r="1745" s="202" customFormat="1" ht="12.75"/>
    <row r="1746" s="202" customFormat="1" ht="12.75"/>
    <row r="1747" s="202" customFormat="1" ht="12.75"/>
    <row r="1748" s="202" customFormat="1" ht="12.75"/>
    <row r="1749" s="202" customFormat="1" ht="12.75"/>
    <row r="1750" s="202" customFormat="1" ht="12.75"/>
    <row r="1751" s="202" customFormat="1" ht="12.75"/>
    <row r="1752" s="202" customFormat="1" ht="12.75"/>
    <row r="1753" s="202" customFormat="1" ht="12.75"/>
    <row r="1754" s="202" customFormat="1" ht="12.75"/>
    <row r="1755" s="202" customFormat="1" ht="12.75"/>
    <row r="1756" s="202" customFormat="1" ht="12.75"/>
    <row r="1757" s="202" customFormat="1" ht="12.75"/>
    <row r="1758" s="202" customFormat="1" ht="12.75"/>
    <row r="1759" s="202" customFormat="1" ht="12.75"/>
    <row r="1760" s="202" customFormat="1" ht="12.75"/>
    <row r="1761" s="202" customFormat="1" ht="12.75"/>
    <row r="1762" s="202" customFormat="1" ht="12.75"/>
    <row r="1763" s="202" customFormat="1" ht="12.75"/>
    <row r="1764" s="202" customFormat="1" ht="12.75"/>
    <row r="1765" s="202" customFormat="1" ht="12.75"/>
    <row r="1766" s="202" customFormat="1" ht="12.75"/>
    <row r="1767" s="202" customFormat="1" ht="12.75"/>
    <row r="1768" s="202" customFormat="1" ht="12.75"/>
    <row r="1769" s="202" customFormat="1" ht="12.75"/>
    <row r="1770" s="202" customFormat="1" ht="12.75"/>
    <row r="1771" s="202" customFormat="1" ht="12.75"/>
    <row r="1772" s="202" customFormat="1" ht="12.75"/>
    <row r="1773" s="202" customFormat="1" ht="12.75"/>
    <row r="1774" s="202" customFormat="1" ht="12.75"/>
    <row r="1775" s="202" customFormat="1" ht="12.75"/>
    <row r="1776" s="202" customFormat="1" ht="12.75"/>
    <row r="1777" s="202" customFormat="1" ht="12.75"/>
    <row r="1778" s="202" customFormat="1" ht="12.75"/>
    <row r="1779" s="202" customFormat="1" ht="12.75"/>
    <row r="1780" s="202" customFormat="1" ht="12.75"/>
    <row r="1781" s="202" customFormat="1" ht="12.75"/>
    <row r="1782" s="202" customFormat="1" ht="12.75"/>
    <row r="1783" s="202" customFormat="1" ht="12.75"/>
    <row r="1784" s="202" customFormat="1" ht="12.75"/>
    <row r="1785" s="202" customFormat="1" ht="12.75"/>
    <row r="1786" s="202" customFormat="1" ht="12.75"/>
    <row r="1787" s="202" customFormat="1" ht="12.75"/>
    <row r="1788" s="202" customFormat="1" ht="12.75"/>
    <row r="1789" s="202" customFormat="1" ht="12.75"/>
    <row r="1790" s="202" customFormat="1" ht="12.75"/>
    <row r="1791" s="202" customFormat="1" ht="12.75"/>
    <row r="1792" s="202" customFormat="1" ht="12.75"/>
    <row r="1793" s="202" customFormat="1" ht="12.75"/>
    <row r="1794" s="202" customFormat="1" ht="12.75"/>
    <row r="1795" s="202" customFormat="1" ht="12.75"/>
    <row r="1796" s="202" customFormat="1" ht="12.75"/>
    <row r="1797" s="202" customFormat="1" ht="12.75"/>
    <row r="1798" s="202" customFormat="1" ht="12.75"/>
    <row r="1799" s="202" customFormat="1" ht="12.75"/>
    <row r="1800" s="202" customFormat="1" ht="12.75"/>
    <row r="1801" s="202" customFormat="1" ht="12.75"/>
    <row r="1802" s="202" customFormat="1" ht="12.75"/>
    <row r="1803" s="202" customFormat="1" ht="12.75"/>
    <row r="1804" s="202" customFormat="1" ht="12.75"/>
    <row r="1805" s="202" customFormat="1" ht="12.75"/>
    <row r="1806" s="202" customFormat="1" ht="12.75"/>
    <row r="1807" s="202" customFormat="1" ht="12.75"/>
    <row r="1808" s="202" customFormat="1" ht="12.75"/>
    <row r="1809" s="202" customFormat="1" ht="12.75"/>
    <row r="1810" s="202" customFormat="1" ht="12.75"/>
    <row r="1811" s="202" customFormat="1" ht="12.75"/>
    <row r="1812" s="202" customFormat="1" ht="12.75"/>
    <row r="1813" s="202" customFormat="1" ht="12.75"/>
    <row r="1814" s="202" customFormat="1" ht="12.75"/>
    <row r="1815" s="202" customFormat="1" ht="12.75"/>
    <row r="1816" s="202" customFormat="1" ht="12.75"/>
    <row r="1817" s="202" customFormat="1" ht="12.75"/>
    <row r="1818" s="202" customFormat="1" ht="12.75"/>
    <row r="1819" s="202" customFormat="1" ht="12.75"/>
    <row r="1820" s="202" customFormat="1" ht="12.75"/>
    <row r="1821" s="202" customFormat="1" ht="12.75"/>
    <row r="1822" s="202" customFormat="1" ht="12.75"/>
    <row r="1823" s="202" customFormat="1" ht="12.75"/>
    <row r="1824" s="202" customFormat="1" ht="12.75"/>
    <row r="1825" s="202" customFormat="1" ht="12.75"/>
    <row r="1826" s="202" customFormat="1" ht="12.75"/>
    <row r="1827" s="202" customFormat="1" ht="12.75"/>
    <row r="1828" s="202" customFormat="1" ht="12.75"/>
    <row r="1829" s="202" customFormat="1" ht="12.75"/>
    <row r="1830" s="202" customFormat="1" ht="12.75"/>
    <row r="1831" s="202" customFormat="1" ht="12.75"/>
    <row r="1832" s="202" customFormat="1" ht="12.75"/>
    <row r="1833" s="202" customFormat="1" ht="12.75"/>
    <row r="1834" s="202" customFormat="1" ht="12.75"/>
    <row r="1835" s="202" customFormat="1" ht="12.75"/>
    <row r="1836" s="202" customFormat="1" ht="12.75"/>
    <row r="1837" s="202" customFormat="1" ht="12.75"/>
    <row r="1838" s="202" customFormat="1" ht="12.75"/>
    <row r="1839" s="202" customFormat="1" ht="12.75"/>
    <row r="1840" s="202" customFormat="1" ht="12.75"/>
    <row r="1841" s="202" customFormat="1" ht="12.75"/>
    <row r="1842" s="202" customFormat="1" ht="12.75"/>
    <row r="1843" s="202" customFormat="1" ht="12.75"/>
    <row r="1844" s="202" customFormat="1" ht="12.75"/>
    <row r="1845" s="202" customFormat="1" ht="12.75"/>
    <row r="1846" s="202" customFormat="1" ht="12.75"/>
    <row r="1847" s="202" customFormat="1" ht="12.75"/>
    <row r="1848" s="202" customFormat="1" ht="12.75"/>
    <row r="1849" s="202" customFormat="1" ht="12.75"/>
    <row r="1850" s="202" customFormat="1" ht="12.75"/>
    <row r="1851" s="202" customFormat="1" ht="12.75"/>
    <row r="1852" s="202" customFormat="1" ht="12.75"/>
    <row r="1853" s="202" customFormat="1" ht="12.75"/>
    <row r="1854" s="202" customFormat="1" ht="12.75"/>
    <row r="1855" s="202" customFormat="1" ht="12.75"/>
    <row r="1856" s="202" customFormat="1" ht="12.75"/>
    <row r="1857" s="202" customFormat="1" ht="12.75"/>
    <row r="1858" s="202" customFormat="1" ht="12.75"/>
    <row r="1859" s="202" customFormat="1" ht="12.75"/>
    <row r="1860" s="202" customFormat="1" ht="12.75"/>
    <row r="1861" s="202" customFormat="1" ht="12.75"/>
    <row r="1862" s="202" customFormat="1" ht="12.75"/>
    <row r="1863" s="202" customFormat="1" ht="12.75"/>
    <row r="1864" s="202" customFormat="1" ht="12.75"/>
    <row r="1865" s="202" customFormat="1" ht="12.75"/>
    <row r="1866" s="202" customFormat="1" ht="12.75"/>
    <row r="1867" s="202" customFormat="1" ht="12.75"/>
    <row r="1868" s="202" customFormat="1" ht="12.75"/>
    <row r="1869" s="202" customFormat="1" ht="12.75"/>
    <row r="1870" s="202" customFormat="1" ht="12.75"/>
    <row r="1871" s="202" customFormat="1" ht="12.75"/>
    <row r="1872" s="202" customFormat="1" ht="12.75"/>
    <row r="1873" s="202" customFormat="1" ht="12.75"/>
    <row r="1874" s="202" customFormat="1" ht="12.75"/>
    <row r="1875" s="202" customFormat="1" ht="12.75"/>
    <row r="1876" s="202" customFormat="1" ht="12.75"/>
    <row r="1877" s="202" customFormat="1" ht="12.75"/>
    <row r="1878" s="202" customFormat="1" ht="12.75"/>
    <row r="1879" s="202" customFormat="1" ht="12.75"/>
    <row r="1880" s="202" customFormat="1" ht="12.75"/>
    <row r="1881" s="202" customFormat="1" ht="12.75"/>
    <row r="1882" s="202" customFormat="1" ht="12.75"/>
    <row r="1883" s="202" customFormat="1" ht="12.75"/>
    <row r="1884" s="202" customFormat="1" ht="12.75"/>
    <row r="1885" s="202" customFormat="1" ht="12.75"/>
    <row r="1886" s="202" customFormat="1" ht="12.75"/>
    <row r="1887" s="202" customFormat="1" ht="12.75"/>
    <row r="1888" s="202" customFormat="1" ht="12.75"/>
    <row r="1889" s="202" customFormat="1" ht="12.75"/>
    <row r="1890" s="202" customFormat="1" ht="12.75"/>
    <row r="1891" s="202" customFormat="1" ht="12.75"/>
    <row r="1892" s="202" customFormat="1" ht="12.75"/>
    <row r="1893" s="202" customFormat="1" ht="12.75"/>
    <row r="1894" s="202" customFormat="1" ht="12.75"/>
    <row r="1895" s="202" customFormat="1" ht="12.75"/>
    <row r="1896" s="202" customFormat="1" ht="12.75"/>
    <row r="1897" s="202" customFormat="1" ht="12.75"/>
    <row r="1898" s="202" customFormat="1" ht="12.75"/>
    <row r="1899" s="202" customFormat="1" ht="12.75"/>
    <row r="1900" s="202" customFormat="1" ht="12.75"/>
    <row r="1901" s="202" customFormat="1" ht="12.75"/>
    <row r="1902" s="202" customFormat="1" ht="12.75"/>
    <row r="1903" s="202" customFormat="1" ht="12.75"/>
    <row r="1904" s="202" customFormat="1" ht="12.75"/>
    <row r="1905" s="202" customFormat="1" ht="12.75"/>
    <row r="1906" s="202" customFormat="1" ht="12.75"/>
    <row r="1907" s="202" customFormat="1" ht="12.75"/>
    <row r="1908" s="202" customFormat="1" ht="12.75"/>
    <row r="1909" s="202" customFormat="1" ht="12.75"/>
    <row r="1910" s="202" customFormat="1" ht="12.75"/>
    <row r="1911" s="202" customFormat="1" ht="12.75"/>
    <row r="1912" s="202" customFormat="1" ht="12.75"/>
    <row r="1913" s="202" customFormat="1" ht="12.75"/>
    <row r="1914" s="202" customFormat="1" ht="12.75"/>
    <row r="1915" s="202" customFormat="1" ht="12.75"/>
    <row r="1916" s="202" customFormat="1" ht="12.75"/>
    <row r="1917" s="202" customFormat="1" ht="12.75"/>
    <row r="1918" s="202" customFormat="1" ht="12.75"/>
    <row r="1919" s="202" customFormat="1" ht="12.75"/>
    <row r="1920" s="202" customFormat="1" ht="12.75"/>
    <row r="1921" s="202" customFormat="1" ht="12.75"/>
    <row r="1922" s="202" customFormat="1" ht="12.75"/>
    <row r="1923" s="202" customFormat="1" ht="12.75"/>
    <row r="1924" s="202" customFormat="1" ht="12.75"/>
    <row r="1925" s="202" customFormat="1" ht="12.75"/>
    <row r="1926" s="202" customFormat="1" ht="12.75"/>
    <row r="1927" s="202" customFormat="1" ht="12.75"/>
    <row r="1928" s="202" customFormat="1" ht="12.75"/>
    <row r="1929" s="202" customFormat="1" ht="12.75"/>
    <row r="1930" s="202" customFormat="1" ht="12.75"/>
    <row r="1931" s="202" customFormat="1" ht="12.75"/>
    <row r="1932" s="202" customFormat="1" ht="12.75"/>
    <row r="1933" s="202" customFormat="1" ht="12.75"/>
    <row r="1934" s="202" customFormat="1" ht="12.75"/>
    <row r="1935" s="202" customFormat="1" ht="12.75"/>
    <row r="1936" s="202" customFormat="1" ht="12.75"/>
    <row r="1937" s="202" customFormat="1" ht="12.75"/>
    <row r="1938" s="202" customFormat="1" ht="12.75"/>
    <row r="1939" s="202" customFormat="1" ht="12.75"/>
    <row r="1940" s="202" customFormat="1" ht="12.75"/>
    <row r="1941" s="202" customFormat="1" ht="12.75"/>
    <row r="1942" s="202" customFormat="1" ht="12.75"/>
    <row r="1943" s="202" customFormat="1" ht="12.75"/>
    <row r="1944" s="202" customFormat="1" ht="12.75"/>
    <row r="1945" s="202" customFormat="1" ht="12.75"/>
    <row r="1946" s="202" customFormat="1" ht="12.75"/>
    <row r="1947" s="202" customFormat="1" ht="12.75"/>
    <row r="1948" s="202" customFormat="1" ht="12.75"/>
    <row r="1949" s="202" customFormat="1" ht="12.75"/>
    <row r="1950" s="202" customFormat="1" ht="12.75"/>
    <row r="1951" s="202" customFormat="1" ht="12.75"/>
    <row r="1952" s="202" customFormat="1" ht="12.75"/>
    <row r="1953" s="202" customFormat="1" ht="12.75"/>
    <row r="1954" s="202" customFormat="1" ht="12.75"/>
    <row r="1955" s="202" customFormat="1" ht="12.75"/>
    <row r="1956" s="202" customFormat="1" ht="12.75"/>
    <row r="1957" s="202" customFormat="1" ht="12.75"/>
    <row r="1958" s="202" customFormat="1" ht="12.75"/>
    <row r="1959" s="202" customFormat="1" ht="12.75"/>
    <row r="1960" s="202" customFormat="1" ht="12.75"/>
    <row r="1961" s="202" customFormat="1" ht="12.75"/>
    <row r="1962" s="202" customFormat="1" ht="12.75"/>
    <row r="1963" s="202" customFormat="1" ht="12.75"/>
    <row r="1964" s="202" customFormat="1" ht="12.75"/>
    <row r="1965" s="202" customFormat="1" ht="12.75"/>
    <row r="1966" s="202" customFormat="1" ht="12.75"/>
    <row r="1967" s="202" customFormat="1" ht="12.75"/>
    <row r="1968" s="202" customFormat="1" ht="12.75"/>
    <row r="1969" s="202" customFormat="1" ht="12.75"/>
    <row r="1970" s="202" customFormat="1" ht="12.75"/>
    <row r="1971" s="202" customFormat="1" ht="12.75"/>
    <row r="1972" s="202" customFormat="1" ht="12.75"/>
    <row r="1973" s="202" customFormat="1" ht="12.75"/>
    <row r="1974" s="202" customFormat="1" ht="12.75"/>
    <row r="1975" s="202" customFormat="1" ht="12.75"/>
    <row r="1976" s="202" customFormat="1" ht="12.75"/>
    <row r="1977" s="202" customFormat="1" ht="12.75"/>
    <row r="1978" s="202" customFormat="1" ht="12.75"/>
    <row r="1979" s="202" customFormat="1" ht="12.75"/>
    <row r="1980" s="202" customFormat="1" ht="12.75"/>
    <row r="1981" s="202" customFormat="1" ht="12.75"/>
    <row r="1982" s="202" customFormat="1" ht="12.75"/>
    <row r="1983" s="202" customFormat="1" ht="12.75"/>
    <row r="1984" s="202" customFormat="1" ht="12.75"/>
    <row r="1985" s="202" customFormat="1" ht="12.75"/>
    <row r="1986" s="202" customFormat="1" ht="12.75"/>
    <row r="1987" s="202" customFormat="1" ht="12.75"/>
    <row r="1988" s="202" customFormat="1" ht="12.75"/>
    <row r="1989" s="202" customFormat="1" ht="12.75"/>
    <row r="1990" s="202" customFormat="1" ht="12.75"/>
    <row r="1991" s="202" customFormat="1" ht="12.75"/>
    <row r="1992" s="202" customFormat="1" ht="12.75"/>
    <row r="1993" s="202" customFormat="1" ht="12.75"/>
    <row r="1994" s="202" customFormat="1" ht="12.75"/>
    <row r="1995" s="202" customFormat="1" ht="12.75"/>
    <row r="1996" s="202" customFormat="1" ht="12.75"/>
    <row r="1997" s="202" customFormat="1" ht="12.75"/>
    <row r="1998" s="202" customFormat="1" ht="12.75"/>
    <row r="1999" s="202" customFormat="1" ht="12.75"/>
    <row r="2000" s="202" customFormat="1" ht="12.75"/>
    <row r="2001" s="202" customFormat="1" ht="12.75"/>
    <row r="2002" s="202" customFormat="1" ht="12.75"/>
    <row r="2003" s="202" customFormat="1" ht="12.75"/>
    <row r="2004" s="202" customFormat="1" ht="12.75"/>
    <row r="2005" s="202" customFormat="1" ht="12.75"/>
    <row r="2006" s="202" customFormat="1" ht="12.75"/>
    <row r="2007" s="202" customFormat="1" ht="12.75"/>
    <row r="2008" s="202" customFormat="1" ht="12.75"/>
    <row r="2009" s="202" customFormat="1" ht="12.75"/>
    <row r="2010" s="202" customFormat="1" ht="12.75"/>
    <row r="2011" s="202" customFormat="1" ht="12.75"/>
    <row r="2012" s="202" customFormat="1" ht="12.75"/>
    <row r="2013" s="202" customFormat="1" ht="12.75"/>
    <row r="2014" s="202" customFormat="1" ht="12.75"/>
    <row r="2015" s="202" customFormat="1" ht="12.75"/>
    <row r="2016" s="202" customFormat="1" ht="12.75"/>
    <row r="2017" s="202" customFormat="1" ht="12.75"/>
    <row r="2018" s="202" customFormat="1" ht="12.75"/>
    <row r="2019" s="202" customFormat="1" ht="12.75"/>
    <row r="2020" s="202" customFormat="1" ht="12.75"/>
    <row r="2021" s="202" customFormat="1" ht="12.75"/>
    <row r="2022" s="202" customFormat="1" ht="12.75"/>
    <row r="2023" s="202" customFormat="1" ht="12.75"/>
    <row r="2024" s="202" customFormat="1" ht="12.75"/>
    <row r="2025" s="202" customFormat="1" ht="12.75"/>
    <row r="2026" s="202" customFormat="1" ht="12.75"/>
    <row r="2027" s="202" customFormat="1" ht="12.75"/>
    <row r="2028" s="202" customFormat="1" ht="12.75"/>
    <row r="2029" s="202" customFormat="1" ht="12.75"/>
    <row r="2030" s="202" customFormat="1" ht="12.75"/>
    <row r="2031" s="202" customFormat="1" ht="12.75"/>
    <row r="2032" s="202" customFormat="1" ht="12.75"/>
    <row r="2033" s="202" customFormat="1" ht="12.75"/>
    <row r="2034" s="202" customFormat="1" ht="12.75"/>
    <row r="2035" s="202" customFormat="1" ht="12.75"/>
    <row r="2036" s="202" customFormat="1" ht="12.75"/>
    <row r="2037" s="202" customFormat="1" ht="12.75"/>
    <row r="2038" s="202" customFormat="1" ht="12.75"/>
    <row r="2039" s="202" customFormat="1" ht="12.75"/>
    <row r="2040" s="202" customFormat="1" ht="12.75"/>
    <row r="2041" s="202" customFormat="1" ht="12.75"/>
    <row r="2042" s="202" customFormat="1" ht="12.75"/>
    <row r="2043" s="202" customFormat="1" ht="12.75"/>
    <row r="2044" s="202" customFormat="1" ht="12.75"/>
    <row r="2045" s="202" customFormat="1" ht="12.75"/>
    <row r="2046" s="202" customFormat="1" ht="12.75"/>
    <row r="2047" s="202" customFormat="1" ht="12.75"/>
    <row r="2048" s="202" customFormat="1" ht="12.75"/>
    <row r="2049" s="202" customFormat="1" ht="12.75"/>
    <row r="2050" s="202" customFormat="1" ht="12.75"/>
    <row r="2051" s="202" customFormat="1" ht="12.75"/>
    <row r="2052" s="202" customFormat="1" ht="12.75"/>
    <row r="2053" s="202" customFormat="1" ht="12.75"/>
    <row r="2054" s="202" customFormat="1" ht="12.75"/>
    <row r="2055" s="202" customFormat="1" ht="12.75"/>
    <row r="2056" s="202" customFormat="1" ht="12.75"/>
    <row r="2057" s="202" customFormat="1" ht="12.75"/>
    <row r="2058" s="202" customFormat="1" ht="12.75"/>
    <row r="2059" s="202" customFormat="1" ht="12.75"/>
    <row r="2060" s="202" customFormat="1" ht="12.75"/>
    <row r="2061" s="202" customFormat="1" ht="12.75"/>
    <row r="2062" s="202" customFormat="1" ht="12.75"/>
    <row r="2063" s="202" customFormat="1" ht="12.75"/>
    <row r="2064" s="202" customFormat="1" ht="12.75"/>
    <row r="2065" s="202" customFormat="1" ht="12.75"/>
    <row r="2066" s="202" customFormat="1" ht="12.75"/>
    <row r="2067" s="202" customFormat="1" ht="12.75"/>
    <row r="2068" s="202" customFormat="1" ht="12.75"/>
    <row r="2069" s="202" customFormat="1" ht="12.75"/>
    <row r="2070" s="202" customFormat="1" ht="12.75"/>
    <row r="2071" s="202" customFormat="1" ht="12.75"/>
    <row r="2072" s="202" customFormat="1" ht="12.75"/>
    <row r="2073" s="202" customFormat="1" ht="12.75"/>
    <row r="2074" s="202" customFormat="1" ht="12.75"/>
    <row r="2075" s="202" customFormat="1" ht="12.75"/>
    <row r="2076" s="202" customFormat="1" ht="12.75"/>
    <row r="2077" s="202" customFormat="1" ht="12.75"/>
    <row r="2078" s="202" customFormat="1" ht="12.75"/>
    <row r="2079" s="202" customFormat="1" ht="12.75"/>
    <row r="2080" s="202" customFormat="1" ht="12.75"/>
    <row r="2081" s="202" customFormat="1" ht="12.75"/>
    <row r="2082" s="202" customFormat="1" ht="12.75"/>
    <row r="2083" s="202" customFormat="1" ht="12.75"/>
    <row r="2084" s="202" customFormat="1" ht="12.75"/>
    <row r="2085" s="202" customFormat="1" ht="12.75"/>
    <row r="2086" s="202" customFormat="1" ht="12.75"/>
    <row r="2087" s="202" customFormat="1" ht="12.75"/>
    <row r="2088" s="202" customFormat="1" ht="12.75"/>
    <row r="2089" s="202" customFormat="1" ht="12.75"/>
    <row r="2090" s="202" customFormat="1" ht="12.75"/>
    <row r="2091" s="202" customFormat="1" ht="12.75"/>
    <row r="2092" s="202" customFormat="1" ht="12.75"/>
    <row r="2093" s="202" customFormat="1" ht="12.75"/>
    <row r="2094" s="202" customFormat="1" ht="12.75"/>
    <row r="2095" s="202" customFormat="1" ht="12.75"/>
    <row r="2096" s="202" customFormat="1" ht="12.75"/>
    <row r="2097" s="202" customFormat="1" ht="12.75"/>
    <row r="2098" s="202" customFormat="1" ht="12.75"/>
    <row r="2099" s="202" customFormat="1" ht="12.75"/>
    <row r="2100" s="202" customFormat="1" ht="12.75"/>
    <row r="2101" s="202" customFormat="1" ht="12.75"/>
    <row r="2102" s="202" customFormat="1" ht="12.75"/>
    <row r="2103" s="202" customFormat="1" ht="12.75"/>
    <row r="2104" s="202" customFormat="1" ht="12.75"/>
    <row r="2105" s="202" customFormat="1" ht="12.75"/>
    <row r="2106" s="202" customFormat="1" ht="12.75"/>
    <row r="2107" s="202" customFormat="1" ht="12.75"/>
    <row r="2108" s="202" customFormat="1" ht="12.75"/>
    <row r="2109" s="202" customFormat="1" ht="12.75"/>
    <row r="2110" s="202" customFormat="1" ht="12.75"/>
    <row r="2111" s="202" customFormat="1" ht="12.75"/>
    <row r="2112" s="202" customFormat="1" ht="12.75"/>
    <row r="2113" s="202" customFormat="1" ht="12.75"/>
    <row r="2114" s="202" customFormat="1" ht="12.75"/>
    <row r="2115" s="202" customFormat="1" ht="12.75"/>
    <row r="2116" s="202" customFormat="1" ht="12.75"/>
    <row r="2117" s="202" customFormat="1" ht="12.75"/>
    <row r="2118" s="202" customFormat="1" ht="12.75"/>
    <row r="2119" s="202" customFormat="1" ht="12.75"/>
    <row r="2120" s="202" customFormat="1" ht="12.75"/>
    <row r="2121" s="202" customFormat="1" ht="12.75"/>
    <row r="2122" s="202" customFormat="1" ht="12.75"/>
    <row r="2123" s="202" customFormat="1" ht="12.75"/>
    <row r="2124" s="202" customFormat="1" ht="12.75"/>
    <row r="2125" s="202" customFormat="1" ht="12.75"/>
    <row r="2126" s="202" customFormat="1" ht="12.75"/>
    <row r="2127" s="202" customFormat="1" ht="12.75"/>
    <row r="2128" s="202" customFormat="1" ht="12.75"/>
    <row r="2129" s="202" customFormat="1" ht="12.75"/>
    <row r="2130" s="202" customFormat="1" ht="12.75"/>
    <row r="2131" s="202" customFormat="1" ht="12.75"/>
    <row r="2132" s="202" customFormat="1" ht="12.75"/>
    <row r="2133" s="202" customFormat="1" ht="12.75"/>
    <row r="2134" s="202" customFormat="1" ht="12.75"/>
    <row r="2135" s="202" customFormat="1" ht="12.75"/>
    <row r="2136" s="202" customFormat="1" ht="12.75"/>
    <row r="2137" s="202" customFormat="1" ht="12.75"/>
    <row r="2138" s="202" customFormat="1" ht="12.75"/>
    <row r="2139" s="202" customFormat="1" ht="12.75"/>
    <row r="2140" s="202" customFormat="1" ht="12.75"/>
    <row r="2141" s="202" customFormat="1" ht="12.75"/>
    <row r="2142" s="202" customFormat="1" ht="12.75"/>
    <row r="2143" s="202" customFormat="1" ht="12.75"/>
    <row r="2144" s="202" customFormat="1" ht="12.75"/>
    <row r="2145" s="202" customFormat="1" ht="12.75"/>
    <row r="2146" s="202" customFormat="1" ht="12.75"/>
    <row r="2147" s="202" customFormat="1" ht="12.75"/>
    <row r="2148" s="202" customFormat="1" ht="12.75"/>
    <row r="2149" s="202" customFormat="1" ht="12.75"/>
    <row r="2150" s="202" customFormat="1" ht="12.75"/>
    <row r="2151" s="202" customFormat="1" ht="12.75"/>
    <row r="2152" s="202" customFormat="1" ht="12.75"/>
    <row r="2153" s="202" customFormat="1" ht="12.75"/>
    <row r="2154" s="202" customFormat="1" ht="12.75"/>
    <row r="2155" s="202" customFormat="1" ht="12.75"/>
    <row r="2156" s="202" customFormat="1" ht="12.75"/>
    <row r="2157" s="202" customFormat="1" ht="12.75"/>
    <row r="2158" s="202" customFormat="1" ht="12.75"/>
    <row r="2159" s="202" customFormat="1" ht="12.75"/>
    <row r="2160" s="202" customFormat="1" ht="12.75"/>
    <row r="2161" s="202" customFormat="1" ht="12.75"/>
    <row r="2162" s="202" customFormat="1" ht="12.75"/>
    <row r="2163" s="202" customFormat="1" ht="12.75"/>
    <row r="2164" s="202" customFormat="1" ht="12.75"/>
    <row r="2165" s="202" customFormat="1" ht="12.75"/>
    <row r="2166" s="202" customFormat="1" ht="12.75"/>
    <row r="2167" s="202" customFormat="1" ht="12.75"/>
    <row r="2168" s="202" customFormat="1" ht="12.75"/>
    <row r="2169" s="202" customFormat="1" ht="12.75"/>
    <row r="2170" s="202" customFormat="1" ht="12.75"/>
    <row r="2171" s="202" customFormat="1" ht="12.75"/>
    <row r="2172" s="202" customFormat="1" ht="12.75"/>
    <row r="2173" s="202" customFormat="1" ht="12.75"/>
    <row r="2174" s="202" customFormat="1" ht="12.75"/>
    <row r="2175" s="202" customFormat="1" ht="12.75"/>
    <row r="2176" s="202" customFormat="1" ht="12.75"/>
    <row r="2177" s="202" customFormat="1" ht="12.75"/>
    <row r="2178" s="202" customFormat="1" ht="12.75"/>
    <row r="2179" s="202" customFormat="1" ht="12.75"/>
    <row r="2180" s="202" customFormat="1" ht="12.75"/>
    <row r="2181" s="202" customFormat="1" ht="12.75"/>
    <row r="2182" s="202" customFormat="1" ht="12.75"/>
    <row r="2183" s="202" customFormat="1" ht="12.75"/>
    <row r="2184" s="202" customFormat="1" ht="12.75"/>
    <row r="2185" s="202" customFormat="1" ht="12.75"/>
    <row r="2186" s="202" customFormat="1" ht="12.75"/>
    <row r="2187" s="202" customFormat="1" ht="12.75"/>
    <row r="2188" s="202" customFormat="1" ht="12.75"/>
    <row r="2189" s="202" customFormat="1" ht="12.75"/>
    <row r="2190" s="202" customFormat="1" ht="12.75"/>
    <row r="2191" s="202" customFormat="1" ht="12.75"/>
    <row r="2192" s="202" customFormat="1" ht="12.75"/>
    <row r="2193" s="202" customFormat="1" ht="12.75"/>
    <row r="2194" s="202" customFormat="1" ht="12.75"/>
    <row r="2195" s="202" customFormat="1" ht="12.75"/>
    <row r="2196" s="202" customFormat="1" ht="12.75"/>
    <row r="2197" s="202" customFormat="1" ht="12.75"/>
    <row r="2198" s="202" customFormat="1" ht="12.75"/>
    <row r="2199" s="202" customFormat="1" ht="12.75"/>
    <row r="2200" s="202" customFormat="1" ht="12.75"/>
    <row r="2201" s="202" customFormat="1" ht="12.75"/>
    <row r="2202" s="202" customFormat="1" ht="12.75"/>
    <row r="2203" s="202" customFormat="1" ht="12.75"/>
    <row r="2204" s="202" customFormat="1" ht="12.75"/>
    <row r="2205" s="202" customFormat="1" ht="12.75"/>
    <row r="2206" s="202" customFormat="1" ht="12.75"/>
    <row r="2207" s="202" customFormat="1" ht="12.75"/>
    <row r="2208" s="202" customFormat="1" ht="12.75"/>
    <row r="2209" s="202" customFormat="1" ht="12.75"/>
    <row r="2210" s="202" customFormat="1" ht="12.75"/>
    <row r="2211" s="202" customFormat="1" ht="12.75"/>
    <row r="2212" s="202" customFormat="1" ht="12.75"/>
    <row r="2213" s="202" customFormat="1" ht="12.75"/>
    <row r="2214" s="202" customFormat="1" ht="12.75"/>
    <row r="2215" s="202" customFormat="1" ht="12.75"/>
    <row r="2216" s="202" customFormat="1" ht="12.75"/>
    <row r="2217" s="202" customFormat="1" ht="12.75"/>
    <row r="2218" s="202" customFormat="1" ht="12.75"/>
    <row r="2219" s="202" customFormat="1" ht="12.75"/>
    <row r="2220" s="202" customFormat="1" ht="12.75"/>
    <row r="2221" s="202" customFormat="1" ht="12.75"/>
    <row r="2222" s="202" customFormat="1" ht="12.75"/>
    <row r="2223" s="202" customFormat="1" ht="12.75"/>
    <row r="2224" s="202" customFormat="1" ht="12.75"/>
    <row r="2225" s="202" customFormat="1" ht="12.75"/>
    <row r="2226" s="202" customFormat="1" ht="12.75"/>
    <row r="2227" s="202" customFormat="1" ht="12.75"/>
    <row r="2228" s="202" customFormat="1" ht="12.75"/>
    <row r="2229" s="202" customFormat="1" ht="12.75"/>
    <row r="2230" s="202" customFormat="1" ht="12.75"/>
    <row r="2231" s="202" customFormat="1" ht="12.75"/>
    <row r="2232" s="202" customFormat="1" ht="12.75"/>
    <row r="2233" s="202" customFormat="1" ht="12.75"/>
    <row r="2234" s="202" customFormat="1" ht="12.75"/>
    <row r="2235" s="202" customFormat="1" ht="12.75"/>
    <row r="2236" s="202" customFormat="1" ht="12.75"/>
    <row r="2237" s="202" customFormat="1" ht="12.75"/>
    <row r="2238" s="202" customFormat="1" ht="12.75"/>
    <row r="2239" s="202" customFormat="1" ht="12.75"/>
    <row r="2240" s="202" customFormat="1" ht="12.75"/>
    <row r="2241" s="202" customFormat="1" ht="12.75"/>
    <row r="2242" s="202" customFormat="1" ht="12.75"/>
    <row r="2243" s="202" customFormat="1" ht="12.75"/>
    <row r="2244" s="202" customFormat="1" ht="12.75"/>
    <row r="2245" s="202" customFormat="1" ht="12.75"/>
    <row r="2246" s="202" customFormat="1" ht="12.75"/>
    <row r="2247" s="202" customFormat="1" ht="12.75"/>
    <row r="2248" s="202" customFormat="1" ht="12.75"/>
    <row r="2249" s="202" customFormat="1" ht="12.75"/>
    <row r="2250" s="202" customFormat="1" ht="12.75"/>
    <row r="2251" s="202" customFormat="1" ht="12.75"/>
    <row r="2252" s="202" customFormat="1" ht="12.75"/>
    <row r="2253" s="202" customFormat="1" ht="12.75"/>
    <row r="2254" s="202" customFormat="1" ht="12.75"/>
    <row r="2255" s="202" customFormat="1" ht="12.75"/>
    <row r="2256" s="202" customFormat="1" ht="12.75"/>
    <row r="2257" s="202" customFormat="1" ht="12.75"/>
    <row r="2258" s="202" customFormat="1" ht="12.75"/>
    <row r="2259" s="202" customFormat="1" ht="12.75"/>
    <row r="2260" s="202" customFormat="1" ht="12.75"/>
    <row r="2261" s="202" customFormat="1" ht="12.75"/>
    <row r="2262" s="202" customFormat="1" ht="12.75"/>
    <row r="2263" s="202" customFormat="1" ht="12.75"/>
    <row r="2264" s="202" customFormat="1" ht="12.75"/>
    <row r="2265" s="202" customFormat="1" ht="12.75"/>
    <row r="2266" s="202" customFormat="1" ht="12.75"/>
    <row r="2267" s="202" customFormat="1" ht="12.75"/>
    <row r="2268" s="202" customFormat="1" ht="12.75"/>
    <row r="2269" s="202" customFormat="1" ht="12.75"/>
    <row r="2270" s="202" customFormat="1" ht="12.75"/>
    <row r="2271" s="202" customFormat="1" ht="12.75"/>
    <row r="2272" s="202" customFormat="1" ht="12.75"/>
    <row r="2273" s="202" customFormat="1" ht="12.75"/>
    <row r="2274" s="202" customFormat="1" ht="12.75"/>
    <row r="2275" s="202" customFormat="1" ht="12.75"/>
    <row r="2276" s="202" customFormat="1" ht="12.75"/>
    <row r="2277" s="202" customFormat="1" ht="12.75"/>
    <row r="2278" s="202" customFormat="1" ht="12.75"/>
    <row r="2279" s="202" customFormat="1" ht="12.75"/>
    <row r="2280" s="202" customFormat="1" ht="12.75"/>
    <row r="2281" s="202" customFormat="1" ht="12.75"/>
    <row r="2282" s="202" customFormat="1" ht="12.75"/>
    <row r="2283" s="202" customFormat="1" ht="12.75"/>
    <row r="2284" s="202" customFormat="1" ht="12.75"/>
    <row r="2285" s="202" customFormat="1" ht="12.75"/>
    <row r="2286" s="202" customFormat="1" ht="12.75"/>
    <row r="2287" s="202" customFormat="1" ht="12.75"/>
    <row r="2288" s="202" customFormat="1" ht="12.75"/>
    <row r="2289" s="202" customFormat="1" ht="12.75"/>
    <row r="2290" s="202" customFormat="1" ht="12.75"/>
    <row r="2291" s="202" customFormat="1" ht="12.75"/>
    <row r="2292" s="202" customFormat="1" ht="12.75"/>
    <row r="2293" s="202" customFormat="1" ht="12.75"/>
    <row r="2294" s="202" customFormat="1" ht="12.75"/>
    <row r="2295" s="202" customFormat="1" ht="12.75"/>
    <row r="2296" s="202" customFormat="1" ht="12.75"/>
    <row r="2297" s="202" customFormat="1" ht="12.75"/>
    <row r="2298" s="202" customFormat="1" ht="12.75"/>
    <row r="2299" s="202" customFormat="1" ht="12.75"/>
    <row r="2300" s="202" customFormat="1" ht="12.75"/>
    <row r="2301" s="202" customFormat="1" ht="12.75"/>
    <row r="2302" s="202" customFormat="1" ht="12.75"/>
    <row r="2303" s="202" customFormat="1" ht="12.75"/>
    <row r="2304" s="202" customFormat="1" ht="12.75"/>
    <row r="2305" s="202" customFormat="1" ht="12.75"/>
    <row r="2306" s="202" customFormat="1" ht="12.75"/>
    <row r="2307" s="202" customFormat="1" ht="12.75"/>
    <row r="2308" s="202" customFormat="1" ht="12.75"/>
    <row r="2309" s="202" customFormat="1" ht="12.75"/>
    <row r="2310" s="202" customFormat="1" ht="12.75"/>
    <row r="2311" s="202" customFormat="1" ht="12.75"/>
    <row r="2312" s="202" customFormat="1" ht="12.75"/>
    <row r="2313" s="202" customFormat="1" ht="12.75"/>
    <row r="2314" s="202" customFormat="1" ht="12.75"/>
    <row r="2315" s="202" customFormat="1" ht="12.75"/>
    <row r="2316" s="202" customFormat="1" ht="12.75"/>
    <row r="2317" s="202" customFormat="1" ht="12.75"/>
    <row r="2318" s="202" customFormat="1" ht="12.75"/>
    <row r="2319" s="202" customFormat="1" ht="12.75"/>
    <row r="2320" s="202" customFormat="1" ht="12.75"/>
    <row r="2321" s="202" customFormat="1" ht="12.75"/>
    <row r="2322" s="202" customFormat="1" ht="12.75"/>
    <row r="2323" s="202" customFormat="1" ht="12.75"/>
    <row r="2324" s="202" customFormat="1" ht="12.75"/>
    <row r="2325" s="202" customFormat="1" ht="12.75"/>
    <row r="2326" s="202" customFormat="1" ht="12.75"/>
    <row r="2327" s="202" customFormat="1" ht="12.75"/>
    <row r="2328" s="202" customFormat="1" ht="12.75"/>
    <row r="2329" s="202" customFormat="1" ht="12.75"/>
    <row r="2330" s="202" customFormat="1" ht="12.75"/>
    <row r="2331" s="202" customFormat="1" ht="12.75"/>
    <row r="2332" s="202" customFormat="1" ht="12.75"/>
    <row r="2333" s="202" customFormat="1" ht="12.75"/>
    <row r="2334" s="202" customFormat="1" ht="12.75"/>
    <row r="2335" s="202" customFormat="1" ht="12.75"/>
    <row r="2336" s="202" customFormat="1" ht="12.75"/>
    <row r="2337" s="202" customFormat="1" ht="12.75"/>
    <row r="2338" s="202" customFormat="1" ht="12.75"/>
    <row r="2339" s="202" customFormat="1" ht="12.75"/>
    <row r="2340" s="202" customFormat="1" ht="12.75"/>
    <row r="2341" s="202" customFormat="1" ht="12.75"/>
    <row r="2342" s="202" customFormat="1" ht="12.75"/>
    <row r="2343" s="202" customFormat="1" ht="12.75"/>
    <row r="2344" s="202" customFormat="1" ht="12.75"/>
    <row r="2345" s="202" customFormat="1" ht="12.75"/>
    <row r="2346" s="202" customFormat="1" ht="12.75"/>
    <row r="2347" s="202" customFormat="1" ht="12.75"/>
    <row r="2348" s="202" customFormat="1" ht="12.75"/>
    <row r="2349" s="202" customFormat="1" ht="12.75"/>
    <row r="2350" s="202" customFormat="1" ht="12.75"/>
    <row r="2351" s="202" customFormat="1" ht="12.75"/>
    <row r="2352" s="202" customFormat="1" ht="12.75"/>
    <row r="2353" s="202" customFormat="1" ht="12.75"/>
    <row r="2354" s="202" customFormat="1" ht="12.75"/>
    <row r="2355" s="202" customFormat="1" ht="12.75"/>
    <row r="2356" s="202" customFormat="1" ht="12.75"/>
    <row r="2357" s="202" customFormat="1" ht="12.75"/>
    <row r="2358" s="202" customFormat="1" ht="12.75"/>
    <row r="2359" s="202" customFormat="1" ht="12.75"/>
    <row r="2360" s="202" customFormat="1" ht="12.75"/>
    <row r="2361" s="202" customFormat="1" ht="12.75"/>
    <row r="2362" s="202" customFormat="1" ht="12.75"/>
    <row r="2363" s="202" customFormat="1" ht="12.75"/>
    <row r="2364" s="202" customFormat="1" ht="12.75"/>
    <row r="2365" s="202" customFormat="1" ht="12.75"/>
    <row r="2366" s="202" customFormat="1" ht="12.75"/>
    <row r="2367" s="202" customFormat="1" ht="12.75"/>
    <row r="2368" s="202" customFormat="1" ht="12.75"/>
    <row r="2369" s="202" customFormat="1" ht="12.75"/>
    <row r="2370" s="202" customFormat="1" ht="12.75"/>
    <row r="2371" s="202" customFormat="1" ht="12.75"/>
    <row r="2372" s="202" customFormat="1" ht="12.75"/>
    <row r="2373" s="202" customFormat="1" ht="12.75"/>
    <row r="2374" s="202" customFormat="1" ht="12.75"/>
    <row r="2375" s="202" customFormat="1" ht="12.75"/>
    <row r="2376" s="202" customFormat="1" ht="12.75"/>
    <row r="2377" s="202" customFormat="1" ht="12.75"/>
    <row r="2378" s="202" customFormat="1" ht="12.75"/>
    <row r="2379" s="202" customFormat="1" ht="12.75"/>
    <row r="2380" s="202" customFormat="1" ht="12.75"/>
    <row r="2381" s="202" customFormat="1" ht="12.75"/>
    <row r="2382" s="202" customFormat="1" ht="12.75"/>
    <row r="2383" s="202" customFormat="1" ht="12.75"/>
    <row r="2384" s="202" customFormat="1" ht="12.75"/>
    <row r="2385" s="202" customFormat="1" ht="12.75"/>
    <row r="2386" s="202" customFormat="1" ht="12.75"/>
    <row r="2387" s="202" customFormat="1" ht="12.75"/>
    <row r="2388" s="202" customFormat="1" ht="12.75"/>
    <row r="2389" s="202" customFormat="1" ht="12.75"/>
    <row r="2390" s="202" customFormat="1" ht="12.75"/>
    <row r="2391" s="202" customFormat="1" ht="12.75"/>
    <row r="2392" s="202" customFormat="1" ht="12.75"/>
    <row r="2393" s="202" customFormat="1" ht="12.75"/>
    <row r="2394" s="202" customFormat="1" ht="12.75"/>
    <row r="2395" s="202" customFormat="1" ht="12.75"/>
    <row r="2396" s="202" customFormat="1" ht="12.75"/>
    <row r="2397" s="202" customFormat="1" ht="12.75"/>
    <row r="2398" s="202" customFormat="1" ht="12.75"/>
    <row r="2399" s="202" customFormat="1" ht="12.75"/>
    <row r="2400" s="202" customFormat="1" ht="12.75"/>
    <row r="2401" s="202" customFormat="1" ht="12.75"/>
    <row r="2402" s="202" customFormat="1" ht="12.75"/>
    <row r="2403" s="202" customFormat="1" ht="12.75"/>
    <row r="2404" s="202" customFormat="1" ht="12.75"/>
    <row r="2405" s="202" customFormat="1" ht="12.75"/>
    <row r="2406" s="202" customFormat="1" ht="12.75"/>
    <row r="2407" s="202" customFormat="1" ht="12.75"/>
    <row r="2408" s="202" customFormat="1" ht="12.75"/>
    <row r="2409" s="202" customFormat="1" ht="12.75"/>
    <row r="2410" s="202" customFormat="1" ht="12.75"/>
    <row r="2411" s="202" customFormat="1" ht="12.75"/>
    <row r="2412" s="202" customFormat="1" ht="12.75"/>
    <row r="2413" s="202" customFormat="1" ht="12.75"/>
    <row r="2414" s="202" customFormat="1" ht="12.75"/>
    <row r="2415" s="202" customFormat="1" ht="12.75"/>
    <row r="2416" s="202" customFormat="1" ht="12.75"/>
    <row r="2417" s="202" customFormat="1" ht="12.75"/>
    <row r="2418" s="202" customFormat="1" ht="12.75"/>
    <row r="2419" s="202" customFormat="1" ht="12.75"/>
    <row r="2420" s="202" customFormat="1" ht="12.75"/>
    <row r="2421" s="202" customFormat="1" ht="12.75"/>
    <row r="2422" s="202" customFormat="1" ht="12.75"/>
    <row r="2423" s="202" customFormat="1" ht="12.75"/>
    <row r="2424" s="202" customFormat="1" ht="12.75"/>
    <row r="2425" s="202" customFormat="1" ht="12.75"/>
    <row r="2426" s="202" customFormat="1" ht="12.75"/>
    <row r="2427" s="202" customFormat="1" ht="12.75"/>
    <row r="2428" s="202" customFormat="1" ht="12.75"/>
    <row r="2429" s="202" customFormat="1" ht="12.75"/>
    <row r="2430" s="202" customFormat="1" ht="12.75"/>
    <row r="2431" s="202" customFormat="1" ht="12.75"/>
    <row r="2432" s="202" customFormat="1" ht="12.75"/>
    <row r="2433" s="202" customFormat="1" ht="12.75"/>
    <row r="2434" s="202" customFormat="1" ht="12.75"/>
    <row r="2435" s="202" customFormat="1" ht="12.75"/>
    <row r="2436" s="202" customFormat="1" ht="12.75"/>
    <row r="2437" s="202" customFormat="1" ht="12.75"/>
    <row r="2438" s="202" customFormat="1" ht="12.75"/>
    <row r="2439" s="202" customFormat="1" ht="12.75"/>
    <row r="2440" s="202" customFormat="1" ht="12.75"/>
    <row r="2441" s="202" customFormat="1" ht="12.75"/>
    <row r="2442" s="202" customFormat="1" ht="12.75"/>
    <row r="2443" s="202" customFormat="1" ht="12.75"/>
    <row r="2444" s="202" customFormat="1" ht="12.75"/>
    <row r="2445" s="202" customFormat="1" ht="12.75"/>
    <row r="2446" s="202" customFormat="1" ht="12.75"/>
    <row r="2447" s="202" customFormat="1" ht="12.75"/>
    <row r="2448" s="202" customFormat="1" ht="12.75"/>
    <row r="2449" s="202" customFormat="1" ht="12.75"/>
    <row r="2450" s="202" customFormat="1" ht="12.75"/>
    <row r="2451" s="202" customFormat="1" ht="12.75"/>
    <row r="2452" s="202" customFormat="1" ht="12.75"/>
    <row r="2453" s="202" customFormat="1" ht="12.75"/>
    <row r="2454" s="202" customFormat="1" ht="12.75"/>
    <row r="2455" s="202" customFormat="1" ht="12.75"/>
    <row r="2456" s="202" customFormat="1" ht="12.75"/>
    <row r="2457" s="202" customFormat="1" ht="12.75"/>
    <row r="2458" s="202" customFormat="1" ht="12.75"/>
    <row r="2459" s="202" customFormat="1" ht="12.75"/>
    <row r="2460" s="202" customFormat="1" ht="12.75"/>
    <row r="2461" s="202" customFormat="1" ht="12.75"/>
    <row r="2462" s="202" customFormat="1" ht="12.75"/>
    <row r="2463" s="202" customFormat="1" ht="12.75"/>
    <row r="2464" s="202" customFormat="1" ht="12.75"/>
    <row r="2465" s="202" customFormat="1" ht="12.75"/>
    <row r="2466" s="202" customFormat="1" ht="12.75"/>
    <row r="2467" s="202" customFormat="1" ht="12.75"/>
    <row r="2468" s="202" customFormat="1" ht="12.75"/>
    <row r="2469" s="202" customFormat="1" ht="12.75"/>
    <row r="2470" s="202" customFormat="1" ht="12.75"/>
    <row r="2471" s="202" customFormat="1" ht="12.75"/>
    <row r="2472" s="202" customFormat="1" ht="12.75"/>
    <row r="2473" s="202" customFormat="1" ht="12.75"/>
    <row r="2474" s="202" customFormat="1" ht="12.75"/>
    <row r="2475" s="202" customFormat="1" ht="12.75"/>
    <row r="2476" s="202" customFormat="1" ht="12.75"/>
    <row r="2477" s="202" customFormat="1" ht="12.75"/>
    <row r="2478" s="202" customFormat="1" ht="12.75"/>
    <row r="2479" s="202" customFormat="1" ht="12.75"/>
    <row r="2480" s="202" customFormat="1" ht="12.75"/>
    <row r="2481" s="202" customFormat="1" ht="12.75"/>
    <row r="2482" s="202" customFormat="1" ht="12.75"/>
    <row r="2483" s="202" customFormat="1" ht="12.75"/>
    <row r="2484" s="202" customFormat="1" ht="12.75"/>
    <row r="2485" s="202" customFormat="1" ht="12.75"/>
    <row r="2486" s="202" customFormat="1" ht="12.75"/>
    <row r="2487" s="202" customFormat="1" ht="12.75"/>
    <row r="2488" s="202" customFormat="1" ht="12.75"/>
    <row r="2489" s="202" customFormat="1" ht="12.75"/>
    <row r="2490" s="202" customFormat="1" ht="12.75"/>
    <row r="2491" s="202" customFormat="1" ht="12.75"/>
    <row r="2492" s="202" customFormat="1" ht="12.75"/>
    <row r="2493" s="202" customFormat="1" ht="12.75"/>
    <row r="2494" s="202" customFormat="1" ht="12.75"/>
    <row r="2495" s="202" customFormat="1" ht="12.75"/>
    <row r="2496" s="202" customFormat="1" ht="12.75"/>
    <row r="2497" s="202" customFormat="1" ht="12.75"/>
    <row r="2498" s="202" customFormat="1" ht="12.75"/>
    <row r="2499" s="202" customFormat="1" ht="12.75"/>
    <row r="2500" s="202" customFormat="1" ht="12.75"/>
    <row r="2501" s="202" customFormat="1" ht="12.75"/>
    <row r="2502" s="202" customFormat="1" ht="12.75"/>
    <row r="2503" s="202" customFormat="1" ht="12.75"/>
    <row r="2504" s="202" customFormat="1" ht="12.75"/>
    <row r="2505" s="202" customFormat="1" ht="12.75"/>
    <row r="2506" s="202" customFormat="1" ht="12.75"/>
    <row r="2507" s="202" customFormat="1" ht="12.75"/>
    <row r="2508" s="202" customFormat="1" ht="12.75"/>
    <row r="2509" s="202" customFormat="1" ht="12.75"/>
    <row r="2510" s="202" customFormat="1" ht="12.75"/>
    <row r="2511" s="202" customFormat="1" ht="12.75"/>
    <row r="2512" s="202" customFormat="1" ht="12.75"/>
    <row r="2513" s="202" customFormat="1" ht="12.75"/>
    <row r="2514" s="202" customFormat="1" ht="12.75"/>
    <row r="2515" s="202" customFormat="1" ht="12.75"/>
    <row r="2516" s="202" customFormat="1" ht="12.75"/>
    <row r="2517" s="202" customFormat="1" ht="12.75"/>
    <row r="2518" s="202" customFormat="1" ht="12.75"/>
    <row r="2519" s="202" customFormat="1" ht="12.75"/>
    <row r="2520" s="202" customFormat="1" ht="12.75"/>
    <row r="2521" s="202" customFormat="1" ht="12.75"/>
    <row r="2522" s="202" customFormat="1" ht="12.75"/>
    <row r="2523" s="202" customFormat="1" ht="12.75"/>
    <row r="2524" s="202" customFormat="1" ht="12.75"/>
    <row r="2525" s="202" customFormat="1" ht="12.75"/>
    <row r="2526" s="202" customFormat="1" ht="12.75"/>
    <row r="2527" s="202" customFormat="1" ht="12.75"/>
    <row r="2528" s="202" customFormat="1" ht="12.75"/>
    <row r="2529" s="202" customFormat="1" ht="12.75"/>
    <row r="2530" s="202" customFormat="1" ht="12.75"/>
    <row r="2531" s="202" customFormat="1" ht="12.75"/>
    <row r="2532" s="202" customFormat="1" ht="12.75"/>
    <row r="2533" s="202" customFormat="1" ht="12.75"/>
    <row r="2534" s="202" customFormat="1" ht="12.75"/>
    <row r="2535" s="202" customFormat="1" ht="12.75"/>
    <row r="2536" s="202" customFormat="1" ht="12.75"/>
    <row r="2537" s="202" customFormat="1" ht="12.75"/>
    <row r="2538" s="202" customFormat="1" ht="12.75"/>
    <row r="2539" s="202" customFormat="1" ht="12.75"/>
    <row r="2540" s="202" customFormat="1" ht="12.75"/>
    <row r="2541" s="202" customFormat="1" ht="12.75"/>
    <row r="2542" s="202" customFormat="1" ht="12.75"/>
    <row r="2543" s="202" customFormat="1" ht="12.75"/>
    <row r="2544" s="202" customFormat="1" ht="12.75"/>
    <row r="2545" s="202" customFormat="1" ht="12.75"/>
    <row r="2546" s="202" customFormat="1" ht="12.75"/>
    <row r="2547" s="202" customFormat="1" ht="12.75"/>
    <row r="2548" s="202" customFormat="1" ht="12.75"/>
    <row r="2549" s="202" customFormat="1" ht="12.75"/>
    <row r="2550" s="202" customFormat="1" ht="12.75"/>
    <row r="2551" s="202" customFormat="1" ht="12.75"/>
    <row r="2552" s="202" customFormat="1" ht="12.75"/>
    <row r="2553" s="202" customFormat="1" ht="12.75"/>
    <row r="2554" s="202" customFormat="1" ht="12.75"/>
    <row r="2555" s="202" customFormat="1" ht="12.75"/>
    <row r="2556" s="202" customFormat="1" ht="12.75"/>
    <row r="2557" s="202" customFormat="1" ht="12.75"/>
    <row r="2558" s="202" customFormat="1" ht="12.75"/>
    <row r="2559" s="202" customFormat="1" ht="12.75"/>
    <row r="2560" s="202" customFormat="1" ht="12.75"/>
    <row r="2561" s="202" customFormat="1" ht="12.75"/>
    <row r="2562" s="202" customFormat="1" ht="12.75"/>
    <row r="2563" s="202" customFormat="1" ht="12.75"/>
    <row r="2564" s="202" customFormat="1" ht="12.75"/>
    <row r="2565" s="202" customFormat="1" ht="12.75"/>
    <row r="2566" s="202" customFormat="1" ht="12.75"/>
    <row r="2567" s="202" customFormat="1" ht="12.75"/>
    <row r="2568" s="202" customFormat="1" ht="12.75"/>
    <row r="2569" s="202" customFormat="1" ht="12.75"/>
    <row r="2570" s="202" customFormat="1" ht="12.75"/>
    <row r="2571" s="202" customFormat="1" ht="12.75"/>
    <row r="2572" s="202" customFormat="1" ht="12.75"/>
    <row r="2573" s="202" customFormat="1" ht="12.75"/>
    <row r="2574" s="202" customFormat="1" ht="12.75"/>
    <row r="2575" s="202" customFormat="1" ht="12.75"/>
    <row r="2576" s="202" customFormat="1" ht="12.75"/>
    <row r="2577" s="202" customFormat="1" ht="12.75"/>
    <row r="2578" s="202" customFormat="1" ht="12.75"/>
    <row r="2579" s="202" customFormat="1" ht="12.75"/>
    <row r="2580" s="202" customFormat="1" ht="12.75"/>
    <row r="2581" s="202" customFormat="1" ht="12.75"/>
    <row r="2582" s="202" customFormat="1" ht="12.75"/>
    <row r="2583" s="202" customFormat="1" ht="12.75"/>
    <row r="2584" s="202" customFormat="1" ht="12.75"/>
    <row r="2585" s="202" customFormat="1" ht="12.75"/>
    <row r="2586" s="202" customFormat="1" ht="12.75"/>
    <row r="2587" s="202" customFormat="1" ht="12.75"/>
    <row r="2588" s="202" customFormat="1" ht="12.75"/>
    <row r="2589" s="202" customFormat="1" ht="12.75"/>
    <row r="2590" s="202" customFormat="1" ht="12.75"/>
    <row r="2591" s="202" customFormat="1" ht="12.75"/>
    <row r="2592" s="202" customFormat="1" ht="12.75"/>
    <row r="2593" s="202" customFormat="1" ht="12.75"/>
    <row r="2594" s="202" customFormat="1" ht="12.75"/>
    <row r="2595" s="202" customFormat="1" ht="12.75"/>
    <row r="2596" s="202" customFormat="1" ht="12.75"/>
    <row r="2597" s="202" customFormat="1" ht="12.75"/>
    <row r="2598" s="202" customFormat="1" ht="12.75"/>
    <row r="2599" s="202" customFormat="1" ht="12.75"/>
    <row r="2600" s="202" customFormat="1" ht="12.75"/>
    <row r="2601" s="202" customFormat="1" ht="12.75"/>
    <row r="2602" s="202" customFormat="1" ht="12.75"/>
    <row r="2603" s="202" customFormat="1" ht="12.75"/>
    <row r="2604" s="202" customFormat="1" ht="12.75"/>
    <row r="2605" s="202" customFormat="1" ht="12.75"/>
    <row r="2606" s="202" customFormat="1" ht="12.75"/>
    <row r="2607" s="202" customFormat="1" ht="12.75"/>
    <row r="2608" s="202" customFormat="1" ht="12.75"/>
    <row r="2609" s="202" customFormat="1" ht="12.75"/>
    <row r="2610" s="202" customFormat="1" ht="12.75"/>
    <row r="2611" s="202" customFormat="1" ht="12.75"/>
    <row r="2612" s="202" customFormat="1" ht="12.75"/>
    <row r="2613" s="202" customFormat="1" ht="12.75"/>
    <row r="2614" s="202" customFormat="1" ht="12.75"/>
    <row r="2615" s="202" customFormat="1" ht="12.75"/>
    <row r="2616" s="202" customFormat="1" ht="12.75"/>
    <row r="2617" s="202" customFormat="1" ht="12.75"/>
    <row r="2618" s="202" customFormat="1" ht="12.75"/>
    <row r="2619" s="202" customFormat="1" ht="12.75"/>
    <row r="2620" s="202" customFormat="1" ht="12.75"/>
    <row r="2621" s="202" customFormat="1" ht="12.75"/>
    <row r="2622" s="202" customFormat="1" ht="12.75"/>
    <row r="2623" s="202" customFormat="1" ht="12.75"/>
    <row r="2624" s="202" customFormat="1" ht="12.75"/>
    <row r="2625" s="202" customFormat="1" ht="12.75"/>
    <row r="2626" s="202" customFormat="1" ht="12.75"/>
    <row r="2627" s="202" customFormat="1" ht="12.75"/>
    <row r="2628" s="202" customFormat="1" ht="12.75"/>
    <row r="2629" s="202" customFormat="1" ht="12.75"/>
    <row r="2630" s="202" customFormat="1" ht="12.75"/>
    <row r="2631" s="202" customFormat="1" ht="12.75"/>
    <row r="2632" s="202" customFormat="1" ht="12.75"/>
    <row r="2633" s="202" customFormat="1" ht="12.75"/>
    <row r="2634" s="202" customFormat="1" ht="12.75"/>
    <row r="2635" s="202" customFormat="1" ht="12.75"/>
    <row r="2636" s="202" customFormat="1" ht="12.75"/>
    <row r="2637" s="202" customFormat="1" ht="12.75"/>
    <row r="2638" s="202" customFormat="1" ht="12.75"/>
    <row r="2639" s="202" customFormat="1" ht="12.75"/>
    <row r="2640" s="202" customFormat="1" ht="12.75"/>
    <row r="2641" s="202" customFormat="1" ht="12.75"/>
    <row r="2642" s="202" customFormat="1" ht="12.75"/>
    <row r="2643" s="202" customFormat="1" ht="12.75"/>
    <row r="2644" s="202" customFormat="1" ht="12.75"/>
    <row r="2645" s="202" customFormat="1" ht="12.75"/>
    <row r="2646" s="202" customFormat="1" ht="12.75"/>
    <row r="2647" s="202" customFormat="1" ht="12.75"/>
    <row r="2648" s="202" customFormat="1" ht="12.75"/>
    <row r="2649" s="202" customFormat="1" ht="12.75"/>
    <row r="2650" s="202" customFormat="1" ht="12.75"/>
    <row r="2651" s="202" customFormat="1" ht="12.75"/>
    <row r="2652" s="202" customFormat="1" ht="12.75"/>
    <row r="2653" s="202" customFormat="1" ht="12.75"/>
    <row r="2654" s="202" customFormat="1" ht="12.75"/>
    <row r="2655" s="202" customFormat="1" ht="12.75"/>
    <row r="2656" s="202" customFormat="1" ht="12.75"/>
    <row r="2657" s="202" customFormat="1" ht="12.75"/>
    <row r="2658" s="202" customFormat="1" ht="12.75"/>
    <row r="2659" s="202" customFormat="1" ht="12.75"/>
    <row r="2660" s="202" customFormat="1" ht="12.75"/>
    <row r="2661" s="202" customFormat="1" ht="12.75"/>
    <row r="2662" s="202" customFormat="1" ht="12.75"/>
    <row r="2663" s="202" customFormat="1" ht="12.75"/>
    <row r="2664" s="202" customFormat="1" ht="12.75"/>
    <row r="2665" s="202" customFormat="1" ht="12.75"/>
    <row r="2666" s="202" customFormat="1" ht="12.75"/>
    <row r="2667" s="202" customFormat="1" ht="12.75"/>
    <row r="2668" s="202" customFormat="1" ht="12.75"/>
    <row r="2669" s="202" customFormat="1" ht="12.75"/>
    <row r="2670" s="202" customFormat="1" ht="12.75"/>
    <row r="2671" s="202" customFormat="1" ht="12.75"/>
    <row r="2672" s="202" customFormat="1" ht="12.75"/>
    <row r="2673" s="202" customFormat="1" ht="12.75"/>
    <row r="2674" s="202" customFormat="1" ht="12.75"/>
    <row r="2675" s="202" customFormat="1" ht="12.75"/>
    <row r="2676" s="202" customFormat="1" ht="12.75"/>
    <row r="2677" s="202" customFormat="1" ht="12.75"/>
    <row r="2678" s="202" customFormat="1" ht="12.75"/>
    <row r="2679" s="202" customFormat="1" ht="12.75"/>
    <row r="2680" s="202" customFormat="1" ht="12.75"/>
    <row r="2681" s="202" customFormat="1" ht="12.75"/>
    <row r="2682" s="202" customFormat="1" ht="12.75"/>
    <row r="2683" s="202" customFormat="1" ht="12.75"/>
    <row r="2684" s="202" customFormat="1" ht="12.75"/>
    <row r="2685" s="202" customFormat="1" ht="12.75"/>
    <row r="2686" s="202" customFormat="1" ht="12.75"/>
    <row r="2687" s="202" customFormat="1" ht="12.75"/>
    <row r="2688" s="202" customFormat="1" ht="12.75"/>
    <row r="2689" s="202" customFormat="1" ht="12.75"/>
    <row r="2690" s="202" customFormat="1" ht="12.75"/>
    <row r="2691" s="202" customFormat="1" ht="12.75"/>
    <row r="2692" s="202" customFormat="1" ht="12.75"/>
    <row r="2693" s="202" customFormat="1" ht="12.75"/>
    <row r="2694" s="202" customFormat="1" ht="12.75"/>
    <row r="2695" s="202" customFormat="1" ht="12.75"/>
    <row r="2696" s="202" customFormat="1" ht="12.75"/>
    <row r="2697" s="202" customFormat="1" ht="12.75"/>
    <row r="2698" s="202" customFormat="1" ht="12.75"/>
    <row r="2699" s="202" customFormat="1" ht="12.75"/>
    <row r="2700" s="202" customFormat="1" ht="12.75"/>
    <row r="2701" s="202" customFormat="1" ht="12.75"/>
    <row r="2702" s="202" customFormat="1" ht="12.75"/>
    <row r="2703" s="202" customFormat="1" ht="12.75"/>
    <row r="2704" s="202" customFormat="1" ht="12.75"/>
    <row r="2705" s="202" customFormat="1" ht="12.75"/>
    <row r="2706" s="202" customFormat="1" ht="12.75"/>
    <row r="2707" s="202" customFormat="1" ht="12.75"/>
    <row r="2708" s="202" customFormat="1" ht="12.75"/>
    <row r="2709" s="202" customFormat="1" ht="12.75"/>
    <row r="2710" s="202" customFormat="1" ht="12.75"/>
    <row r="2711" s="202" customFormat="1" ht="12.75"/>
    <row r="2712" s="202" customFormat="1" ht="12.75"/>
    <row r="2713" s="202" customFormat="1" ht="12.75"/>
    <row r="2714" s="202" customFormat="1" ht="12.75"/>
    <row r="2715" s="202" customFormat="1" ht="12.75"/>
    <row r="2716" s="202" customFormat="1" ht="12.75"/>
    <row r="2717" s="202" customFormat="1" ht="12.75"/>
    <row r="2718" s="202" customFormat="1" ht="12.75"/>
    <row r="2719" s="202" customFormat="1" ht="12.75"/>
    <row r="2720" s="202" customFormat="1" ht="12.75"/>
    <row r="2721" s="202" customFormat="1" ht="12.75"/>
    <row r="2722" s="202" customFormat="1" ht="12.75"/>
    <row r="2723" s="202" customFormat="1" ht="12.75"/>
    <row r="2724" s="202" customFormat="1" ht="12.75"/>
    <row r="2725" s="202" customFormat="1" ht="12.75"/>
    <row r="2726" s="202" customFormat="1" ht="12.75"/>
    <row r="2727" s="202" customFormat="1" ht="12.75"/>
    <row r="2728" s="202" customFormat="1" ht="12.75"/>
    <row r="2729" s="202" customFormat="1" ht="12.75"/>
    <row r="2730" s="202" customFormat="1" ht="12.75"/>
    <row r="2731" s="202" customFormat="1" ht="12.75"/>
    <row r="2732" s="202" customFormat="1" ht="12.75"/>
    <row r="2733" s="202" customFormat="1" ht="12.75"/>
    <row r="2734" s="202" customFormat="1" ht="12.75"/>
    <row r="2735" s="202" customFormat="1" ht="12.75"/>
    <row r="2736" s="202" customFormat="1" ht="12.75"/>
    <row r="2737" s="202" customFormat="1" ht="12.75"/>
    <row r="2738" s="202" customFormat="1" ht="12.75"/>
    <row r="2739" s="202" customFormat="1" ht="12.75"/>
    <row r="2740" s="202" customFormat="1" ht="12.75"/>
    <row r="2741" s="202" customFormat="1" ht="12.75"/>
    <row r="2742" s="202" customFormat="1" ht="12.75"/>
    <row r="2743" s="202" customFormat="1" ht="12.75"/>
    <row r="2744" s="202" customFormat="1" ht="12.75"/>
    <row r="2745" s="202" customFormat="1" ht="12.75"/>
    <row r="2746" s="202" customFormat="1" ht="12.75"/>
    <row r="2747" s="202" customFormat="1" ht="12.75"/>
    <row r="2748" s="202" customFormat="1" ht="12.75"/>
    <row r="2749" s="202" customFormat="1" ht="12.75"/>
    <row r="2750" s="202" customFormat="1" ht="12.75"/>
    <row r="2751" s="202" customFormat="1" ht="12.75"/>
    <row r="2752" s="202" customFormat="1" ht="12.75"/>
    <row r="2753" s="202" customFormat="1" ht="12.75"/>
    <row r="2754" s="202" customFormat="1" ht="12.75"/>
    <row r="2755" s="202" customFormat="1" ht="12.75"/>
    <row r="2756" s="202" customFormat="1" ht="12.75"/>
    <row r="2757" s="202" customFormat="1" ht="12.75"/>
    <row r="2758" s="202" customFormat="1" ht="12.75"/>
    <row r="2759" s="202" customFormat="1" ht="12.75"/>
    <row r="2760" s="202" customFormat="1" ht="12.75"/>
    <row r="2761" s="202" customFormat="1" ht="12.75"/>
    <row r="2762" s="202" customFormat="1" ht="12.75"/>
    <row r="2763" s="202" customFormat="1" ht="12.75"/>
    <row r="2764" s="202" customFormat="1" ht="12.75"/>
    <row r="2765" s="202" customFormat="1" ht="12.75"/>
    <row r="2766" s="202" customFormat="1" ht="12.75"/>
    <row r="2767" s="202" customFormat="1" ht="12.75"/>
    <row r="2768" s="202" customFormat="1" ht="12.75"/>
    <row r="2769" s="202" customFormat="1" ht="12.75"/>
    <row r="2770" s="202" customFormat="1" ht="12.75"/>
    <row r="2771" s="202" customFormat="1" ht="12.75"/>
    <row r="2772" s="202" customFormat="1" ht="12.75"/>
    <row r="2773" s="202" customFormat="1" ht="12.75"/>
    <row r="2774" s="202" customFormat="1" ht="12.75"/>
    <row r="2775" s="202" customFormat="1" ht="12.75"/>
    <row r="2776" s="202" customFormat="1" ht="12.75"/>
    <row r="2777" s="202" customFormat="1" ht="12.75"/>
    <row r="2778" s="202" customFormat="1" ht="12.75"/>
    <row r="2779" s="202" customFormat="1" ht="12.75"/>
    <row r="2780" s="202" customFormat="1" ht="12.75"/>
    <row r="2781" s="202" customFormat="1" ht="12.75"/>
    <row r="2782" s="202" customFormat="1" ht="12.75"/>
    <row r="2783" s="202" customFormat="1" ht="12.75"/>
    <row r="2784" s="202" customFormat="1" ht="12.75"/>
    <row r="2785" s="202" customFormat="1" ht="12.75"/>
    <row r="2786" s="202" customFormat="1" ht="12.75"/>
    <row r="2787" s="202" customFormat="1" ht="12.75"/>
    <row r="2788" s="202" customFormat="1" ht="12.75"/>
    <row r="2789" s="202" customFormat="1" ht="12.75"/>
    <row r="2790" s="202" customFormat="1" ht="12.75"/>
    <row r="2791" s="202" customFormat="1" ht="12.75"/>
    <row r="2792" s="202" customFormat="1" ht="12.75"/>
    <row r="2793" s="202" customFormat="1" ht="12.75"/>
    <row r="2794" s="202" customFormat="1" ht="12.75"/>
    <row r="2795" s="202" customFormat="1" ht="12.75"/>
    <row r="2796" s="202" customFormat="1" ht="12.75"/>
    <row r="2797" s="202" customFormat="1" ht="12.75"/>
    <row r="2798" s="202" customFormat="1" ht="12.75"/>
    <row r="2799" s="202" customFormat="1" ht="12.75"/>
    <row r="2800" s="202" customFormat="1" ht="12.75"/>
    <row r="2801" s="202" customFormat="1" ht="12.75"/>
    <row r="2802" s="202" customFormat="1" ht="12.75"/>
    <row r="2803" s="202" customFormat="1" ht="12.75"/>
    <row r="2804" s="202" customFormat="1" ht="12.75"/>
    <row r="2805" s="202" customFormat="1" ht="12.75"/>
    <row r="2806" s="202" customFormat="1" ht="12.75"/>
    <row r="2807" s="202" customFormat="1" ht="12.75"/>
    <row r="2808" s="202" customFormat="1" ht="12.75"/>
    <row r="2809" s="202" customFormat="1" ht="12.75"/>
    <row r="2810" s="202" customFormat="1" ht="12.75"/>
    <row r="2811" s="202" customFormat="1" ht="12.75"/>
    <row r="2812" s="202" customFormat="1" ht="12.75"/>
    <row r="2813" s="202" customFormat="1" ht="12.75"/>
    <row r="2814" s="202" customFormat="1" ht="12.75"/>
    <row r="2815" s="202" customFormat="1" ht="12.75"/>
    <row r="2816" s="202" customFormat="1" ht="12.75"/>
    <row r="2817" s="202" customFormat="1" ht="12.75"/>
    <row r="2818" s="202" customFormat="1" ht="12.75"/>
    <row r="2819" s="202" customFormat="1" ht="12.75"/>
    <row r="2820" s="202" customFormat="1" ht="12.75"/>
    <row r="2821" s="202" customFormat="1" ht="12.75"/>
    <row r="2822" s="202" customFormat="1" ht="12.75"/>
    <row r="2823" s="202" customFormat="1" ht="12.75"/>
    <row r="2824" s="202" customFormat="1" ht="12.75"/>
    <row r="2825" s="202" customFormat="1" ht="12.75"/>
    <row r="2826" s="202" customFormat="1" ht="12.75"/>
    <row r="2827" s="202" customFormat="1" ht="12.75"/>
    <row r="2828" s="202" customFormat="1" ht="12.75"/>
    <row r="2829" s="202" customFormat="1" ht="12.75"/>
    <row r="2830" s="202" customFormat="1" ht="12.75"/>
    <row r="2831" s="202" customFormat="1" ht="12.75"/>
    <row r="2832" s="202" customFormat="1" ht="12.75"/>
    <row r="2833" s="202" customFormat="1" ht="12.75"/>
    <row r="2834" s="202" customFormat="1" ht="12.75"/>
    <row r="2835" s="202" customFormat="1" ht="12.75"/>
    <row r="2836" s="202" customFormat="1" ht="12.75"/>
    <row r="2837" s="202" customFormat="1" ht="12.75"/>
    <row r="2838" s="202" customFormat="1" ht="12.75"/>
    <row r="2839" s="202" customFormat="1" ht="12.75"/>
    <row r="2840" s="202" customFormat="1" ht="12.75"/>
    <row r="2841" s="202" customFormat="1" ht="12.75"/>
    <row r="2842" s="202" customFormat="1" ht="12.75"/>
    <row r="2843" s="202" customFormat="1" ht="12.75"/>
    <row r="2844" s="202" customFormat="1" ht="12.75"/>
    <row r="2845" s="202" customFormat="1" ht="12.75"/>
    <row r="2846" s="202" customFormat="1" ht="12.75"/>
    <row r="2847" s="202" customFormat="1" ht="12.75"/>
    <row r="2848" s="202" customFormat="1" ht="12.75"/>
    <row r="2849" s="202" customFormat="1" ht="12.75"/>
    <row r="2850" s="202" customFormat="1" ht="12.75"/>
    <row r="2851" s="202" customFormat="1" ht="12.75"/>
    <row r="2852" s="202" customFormat="1" ht="12.75"/>
    <row r="2853" s="202" customFormat="1" ht="12.75"/>
    <row r="2854" s="202" customFormat="1" ht="12.75"/>
    <row r="2855" s="202" customFormat="1" ht="12.75"/>
    <row r="2856" s="202" customFormat="1" ht="12.75"/>
    <row r="2857" s="202" customFormat="1" ht="12.75"/>
    <row r="2858" s="202" customFormat="1" ht="12.75"/>
    <row r="2859" s="202" customFormat="1" ht="12.75"/>
    <row r="2860" s="202" customFormat="1" ht="12.75"/>
    <row r="2861" s="202" customFormat="1" ht="12.75"/>
    <row r="2862" s="202" customFormat="1" ht="12.75"/>
    <row r="2863" s="202" customFormat="1" ht="12.75"/>
    <row r="2864" s="202" customFormat="1" ht="12.75"/>
    <row r="2865" s="202" customFormat="1" ht="12.75"/>
    <row r="2866" s="202" customFormat="1" ht="12.75"/>
    <row r="2867" s="202" customFormat="1" ht="12.75"/>
    <row r="2868" s="202" customFormat="1" ht="12.75"/>
    <row r="2869" s="202" customFormat="1" ht="12.75"/>
    <row r="2870" s="202" customFormat="1" ht="12.75"/>
    <row r="2871" s="202" customFormat="1" ht="12.75"/>
    <row r="2872" s="202" customFormat="1" ht="12.75"/>
    <row r="2873" s="202" customFormat="1" ht="12.75"/>
    <row r="2874" s="202" customFormat="1" ht="12.75"/>
    <row r="2875" s="202" customFormat="1" ht="12.75"/>
    <row r="2876" s="202" customFormat="1" ht="12.75"/>
    <row r="2877" s="202" customFormat="1" ht="12.75"/>
    <row r="2878" s="202" customFormat="1" ht="12.75"/>
    <row r="2879" s="202" customFormat="1" ht="12.75"/>
    <row r="2880" s="202" customFormat="1" ht="12.75"/>
    <row r="2881" s="202" customFormat="1" ht="12.75"/>
    <row r="2882" s="202" customFormat="1" ht="12.75"/>
    <row r="2883" s="202" customFormat="1" ht="12.75"/>
    <row r="2884" s="202" customFormat="1" ht="12.75"/>
    <row r="2885" s="202" customFormat="1" ht="12.75"/>
    <row r="2886" s="202" customFormat="1" ht="12.75"/>
    <row r="2887" s="202" customFormat="1" ht="12.75"/>
    <row r="2888" s="202" customFormat="1" ht="12.75"/>
    <row r="2889" s="202" customFormat="1" ht="12.75"/>
    <row r="2890" s="202" customFormat="1" ht="12.75"/>
    <row r="2891" s="202" customFormat="1" ht="12.75"/>
    <row r="2892" s="202" customFormat="1" ht="12.75"/>
    <row r="2893" s="202" customFormat="1" ht="12.75"/>
    <row r="2894" s="202" customFormat="1" ht="12.75"/>
    <row r="2895" s="202" customFormat="1" ht="12.75"/>
    <row r="2896" s="202" customFormat="1" ht="12.75"/>
    <row r="2897" s="202" customFormat="1" ht="12.75"/>
    <row r="2898" s="202" customFormat="1" ht="12.75"/>
    <row r="2899" s="202" customFormat="1" ht="12.75"/>
    <row r="2900" s="202" customFormat="1" ht="12.75"/>
    <row r="2901" s="202" customFormat="1" ht="12.75"/>
    <row r="2902" s="202" customFormat="1" ht="12.75"/>
    <row r="2903" s="202" customFormat="1" ht="12.75"/>
    <row r="2904" s="202" customFormat="1" ht="12.75"/>
    <row r="2905" s="202" customFormat="1" ht="12.75"/>
    <row r="2906" s="202" customFormat="1" ht="12.75"/>
    <row r="2907" s="202" customFormat="1" ht="12.75"/>
    <row r="2908" s="202" customFormat="1" ht="12.75"/>
    <row r="2909" s="202" customFormat="1" ht="12.75"/>
    <row r="2910" s="202" customFormat="1" ht="12.75"/>
    <row r="2911" s="202" customFormat="1" ht="12.75"/>
    <row r="2912" s="202" customFormat="1" ht="12.75"/>
    <row r="2913" s="202" customFormat="1" ht="12.75"/>
    <row r="2914" s="202" customFormat="1" ht="12.75"/>
    <row r="2915" s="202" customFormat="1" ht="12.75"/>
    <row r="2916" s="202" customFormat="1" ht="12.75"/>
    <row r="2917" s="202" customFormat="1" ht="12.75"/>
    <row r="2918" s="202" customFormat="1" ht="12.75"/>
    <row r="2919" s="202" customFormat="1" ht="12.75"/>
    <row r="2920" s="202" customFormat="1" ht="12.75"/>
    <row r="2921" s="202" customFormat="1" ht="12.75"/>
    <row r="2922" s="202" customFormat="1" ht="12.75"/>
    <row r="2923" s="202" customFormat="1" ht="12.75"/>
    <row r="2924" s="202" customFormat="1" ht="12.75"/>
    <row r="2925" s="202" customFormat="1" ht="12.75"/>
    <row r="2926" s="202" customFormat="1" ht="12.75"/>
    <row r="2927" s="202" customFormat="1" ht="12.75"/>
    <row r="2928" s="202" customFormat="1" ht="12.75"/>
    <row r="2929" s="202" customFormat="1" ht="12.75"/>
    <row r="2930" s="202" customFormat="1" ht="12.75"/>
    <row r="2931" s="202" customFormat="1" ht="12.75"/>
    <row r="2932" s="202" customFormat="1" ht="12.75"/>
    <row r="2933" s="202" customFormat="1" ht="12.75"/>
    <row r="2934" s="202" customFormat="1" ht="12.75"/>
    <row r="2935" s="202" customFormat="1" ht="12.75"/>
    <row r="2936" s="202" customFormat="1" ht="12.75"/>
    <row r="2937" s="202" customFormat="1" ht="12.75"/>
    <row r="2938" s="202" customFormat="1" ht="12.75"/>
    <row r="2939" s="202" customFormat="1" ht="12.75"/>
    <row r="2940" s="202" customFormat="1" ht="12.75"/>
    <row r="2941" s="202" customFormat="1" ht="12.75"/>
    <row r="2942" s="202" customFormat="1" ht="12.75"/>
    <row r="2943" s="202" customFormat="1" ht="12.75"/>
    <row r="2944" s="202" customFormat="1" ht="12.75"/>
    <row r="2945" s="202" customFormat="1" ht="12.75"/>
    <row r="2946" s="202" customFormat="1" ht="12.75"/>
    <row r="2947" s="202" customFormat="1" ht="12.75"/>
    <row r="2948" s="202" customFormat="1" ht="12.75"/>
    <row r="2949" s="202" customFormat="1" ht="12.75"/>
    <row r="2950" s="202" customFormat="1" ht="12.75"/>
    <row r="2951" s="202" customFormat="1" ht="12.75"/>
    <row r="2952" s="202" customFormat="1" ht="12.75"/>
    <row r="2953" s="202" customFormat="1" ht="12.75"/>
    <row r="2954" s="202" customFormat="1" ht="12.75"/>
    <row r="2955" s="202" customFormat="1" ht="12.75"/>
    <row r="2956" s="202" customFormat="1" ht="12.75"/>
    <row r="2957" s="202" customFormat="1" ht="12.75"/>
    <row r="2958" s="202" customFormat="1" ht="12.75"/>
    <row r="2959" s="202" customFormat="1" ht="12.75"/>
    <row r="2960" s="202" customFormat="1" ht="12.75"/>
    <row r="2961" s="202" customFormat="1" ht="12.75"/>
    <row r="2962" s="202" customFormat="1" ht="12.75"/>
    <row r="2963" s="202" customFormat="1" ht="12.75"/>
    <row r="2964" s="202" customFormat="1" ht="12.75"/>
    <row r="2965" s="202" customFormat="1" ht="12.75"/>
    <row r="2966" s="202" customFormat="1" ht="12.75"/>
    <row r="2967" s="202" customFormat="1" ht="12.75"/>
    <row r="2968" s="202" customFormat="1" ht="12.75"/>
    <row r="2969" s="202" customFormat="1" ht="12.75"/>
    <row r="2970" s="202" customFormat="1" ht="12.75"/>
    <row r="2971" s="202" customFormat="1" ht="12.75"/>
    <row r="2972" s="202" customFormat="1" ht="12.75"/>
    <row r="2973" s="202" customFormat="1" ht="12.75"/>
    <row r="2974" s="202" customFormat="1" ht="12.75"/>
    <row r="2975" s="202" customFormat="1" ht="12.75"/>
    <row r="2976" s="202" customFormat="1" ht="12.75"/>
    <row r="2977" s="202" customFormat="1" ht="12.75"/>
    <row r="2978" s="202" customFormat="1" ht="12.75"/>
    <row r="2979" s="202" customFormat="1" ht="12.75"/>
    <row r="2980" s="202" customFormat="1" ht="12.75"/>
    <row r="2981" s="202" customFormat="1" ht="12.75"/>
    <row r="2982" s="202" customFormat="1" ht="12.75"/>
    <row r="2983" s="202" customFormat="1" ht="12.75"/>
    <row r="2984" s="202" customFormat="1" ht="12.75"/>
    <row r="2985" s="202" customFormat="1" ht="12.75"/>
    <row r="2986" s="202" customFormat="1" ht="12.75"/>
    <row r="2987" s="202" customFormat="1" ht="12.75"/>
    <row r="2988" s="202" customFormat="1" ht="12.75"/>
    <row r="2989" s="202" customFormat="1" ht="12.75"/>
    <row r="2990" s="202" customFormat="1" ht="12.75"/>
    <row r="2991" s="202" customFormat="1" ht="12.75"/>
    <row r="2992" s="202" customFormat="1" ht="12.75"/>
    <row r="2993" s="202" customFormat="1" ht="12.75"/>
    <row r="2994" s="202" customFormat="1" ht="12.75"/>
    <row r="2995" s="202" customFormat="1" ht="12.75"/>
    <row r="2996" s="202" customFormat="1" ht="12.75"/>
    <row r="2997" s="202" customFormat="1" ht="12.75"/>
    <row r="2998" s="202" customFormat="1" ht="12.75"/>
    <row r="2999" s="202" customFormat="1" ht="12.75"/>
    <row r="3000" s="202" customFormat="1" ht="12.75"/>
    <row r="3001" s="202" customFormat="1" ht="12.75"/>
    <row r="3002" s="202" customFormat="1" ht="12.75"/>
    <row r="3003" s="202" customFormat="1" ht="12.75"/>
    <row r="3004" s="202" customFormat="1" ht="12.75"/>
    <row r="3005" s="202" customFormat="1" ht="12.75"/>
    <row r="3006" s="202" customFormat="1" ht="12.75"/>
    <row r="3007" s="202" customFormat="1" ht="12.75"/>
    <row r="3008" s="202" customFormat="1" ht="12.75"/>
    <row r="3009" s="202" customFormat="1" ht="12.75"/>
    <row r="3010" s="202" customFormat="1" ht="12.75"/>
    <row r="3011" s="202" customFormat="1" ht="12.75"/>
    <row r="3012" s="202" customFormat="1" ht="12.75"/>
    <row r="3013" s="202" customFormat="1" ht="12.75"/>
    <row r="3014" s="202" customFormat="1" ht="12.75"/>
    <row r="3015" s="202" customFormat="1" ht="12.75"/>
    <row r="3016" s="202" customFormat="1" ht="12.75"/>
    <row r="3017" s="202" customFormat="1" ht="12.75"/>
    <row r="3018" s="202" customFormat="1" ht="12.75"/>
    <row r="3019" s="202" customFormat="1" ht="12.75"/>
    <row r="3020" s="202" customFormat="1" ht="12.75"/>
    <row r="3021" s="202" customFormat="1" ht="12.75"/>
    <row r="3022" s="202" customFormat="1" ht="12.75"/>
    <row r="3023" s="202" customFormat="1" ht="12.75"/>
    <row r="3024" s="202" customFormat="1" ht="12.75"/>
    <row r="3025" s="202" customFormat="1" ht="12.75"/>
    <row r="3026" s="202" customFormat="1" ht="12.75"/>
    <row r="3027" s="202" customFormat="1" ht="12.75"/>
    <row r="3028" s="202" customFormat="1" ht="12.75"/>
    <row r="3029" s="202" customFormat="1" ht="12.75"/>
    <row r="3030" s="202" customFormat="1" ht="12.75"/>
    <row r="3031" s="202" customFormat="1" ht="12.75"/>
    <row r="3032" s="202" customFormat="1" ht="12.75"/>
    <row r="3033" s="202" customFormat="1" ht="12.75"/>
    <row r="3034" s="202" customFormat="1" ht="12.75"/>
    <row r="3035" s="202" customFormat="1" ht="12.75"/>
    <row r="3036" s="202" customFormat="1" ht="12.75"/>
    <row r="3037" s="202" customFormat="1" ht="12.75"/>
    <row r="3038" s="202" customFormat="1" ht="12.75"/>
    <row r="3039" s="202" customFormat="1" ht="12.75"/>
    <row r="3040" s="202" customFormat="1" ht="12.75"/>
    <row r="3041" s="202" customFormat="1" ht="12.75"/>
    <row r="3042" s="202" customFormat="1" ht="12.75"/>
    <row r="3043" s="202" customFormat="1" ht="12.75"/>
    <row r="3044" s="202" customFormat="1" ht="12.75"/>
    <row r="3045" s="202" customFormat="1" ht="12.75"/>
    <row r="3046" s="202" customFormat="1" ht="12.75"/>
    <row r="3047" s="202" customFormat="1" ht="12.75"/>
    <row r="3048" s="202" customFormat="1" ht="12.75"/>
    <row r="3049" s="202" customFormat="1" ht="12.75"/>
    <row r="3050" s="202" customFormat="1" ht="12.75"/>
    <row r="3051" s="202" customFormat="1" ht="12.75"/>
    <row r="3052" s="202" customFormat="1" ht="12.75"/>
    <row r="3053" s="202" customFormat="1" ht="12.75"/>
    <row r="3054" s="202" customFormat="1" ht="12.75"/>
    <row r="3055" s="202" customFormat="1" ht="12.75"/>
    <row r="3056" s="202" customFormat="1" ht="12.75"/>
    <row r="3057" s="202" customFormat="1" ht="12.75"/>
    <row r="3058" s="202" customFormat="1" ht="12.75"/>
    <row r="3059" s="202" customFormat="1" ht="12.75"/>
    <row r="3060" s="202" customFormat="1" ht="12.75"/>
    <row r="3061" s="202" customFormat="1" ht="12.75"/>
    <row r="3062" s="202" customFormat="1" ht="12.75"/>
    <row r="3063" s="202" customFormat="1" ht="12.75"/>
    <row r="3064" s="202" customFormat="1" ht="12.75"/>
    <row r="3065" s="202" customFormat="1" ht="12.75"/>
    <row r="3066" s="202" customFormat="1" ht="12.75"/>
    <row r="3067" s="202" customFormat="1" ht="12.75"/>
    <row r="3068" s="202" customFormat="1" ht="12.75"/>
    <row r="3069" s="202" customFormat="1" ht="12.75"/>
    <row r="3070" s="202" customFormat="1" ht="12.75"/>
    <row r="3071" s="202" customFormat="1" ht="12.75"/>
    <row r="3072" s="202" customFormat="1" ht="12.75"/>
    <row r="3073" s="202" customFormat="1" ht="12.75"/>
    <row r="3074" s="202" customFormat="1" ht="12.75"/>
    <row r="3075" s="202" customFormat="1" ht="12.75"/>
    <row r="3076" s="202" customFormat="1" ht="12.75"/>
    <row r="3077" s="202" customFormat="1" ht="12.75"/>
    <row r="3078" s="202" customFormat="1" ht="12.75"/>
    <row r="3079" s="202" customFormat="1" ht="12.75"/>
    <row r="3080" s="202" customFormat="1" ht="12.75"/>
    <row r="3081" s="202" customFormat="1" ht="12.75"/>
    <row r="3082" s="202" customFormat="1" ht="12.75"/>
    <row r="3083" s="202" customFormat="1" ht="12.75"/>
    <row r="3084" s="202" customFormat="1" ht="12.75"/>
    <row r="3085" s="202" customFormat="1" ht="12.75"/>
    <row r="3086" s="202" customFormat="1" ht="12.75"/>
    <row r="3087" s="202" customFormat="1" ht="12.75"/>
    <row r="3088" s="202" customFormat="1" ht="12.75"/>
    <row r="3089" s="202" customFormat="1" ht="12.75"/>
    <row r="3090" s="202" customFormat="1" ht="12.75"/>
    <row r="3091" s="202" customFormat="1" ht="12.75"/>
    <row r="3092" s="202" customFormat="1" ht="12.75"/>
    <row r="3093" s="202" customFormat="1" ht="12.75"/>
    <row r="3094" s="202" customFormat="1" ht="12.75"/>
    <row r="3095" s="202" customFormat="1" ht="12.75"/>
    <row r="3096" s="202" customFormat="1" ht="12.75"/>
    <row r="3097" s="202" customFormat="1" ht="12.75"/>
    <row r="3098" s="202" customFormat="1" ht="12.75"/>
    <row r="3099" s="202" customFormat="1" ht="12.75"/>
    <row r="3100" s="202" customFormat="1" ht="12.75"/>
    <row r="3101" s="202" customFormat="1" ht="12.75"/>
    <row r="3102" s="202" customFormat="1" ht="12.75"/>
    <row r="3103" s="202" customFormat="1" ht="12.75"/>
    <row r="3104" s="202" customFormat="1" ht="12.75"/>
    <row r="3105" s="202" customFormat="1" ht="12.75"/>
    <row r="3106" s="202" customFormat="1" ht="12.75"/>
    <row r="3107" s="202" customFormat="1" ht="12.75"/>
    <row r="3108" s="202" customFormat="1" ht="12.75"/>
    <row r="3109" s="202" customFormat="1" ht="12.75"/>
    <row r="3110" s="202" customFormat="1" ht="12.75"/>
    <row r="3111" s="202" customFormat="1" ht="12.75"/>
    <row r="3112" s="202" customFormat="1" ht="12.75"/>
    <row r="3113" s="202" customFormat="1" ht="12.75"/>
    <row r="3114" s="202" customFormat="1" ht="12.75"/>
    <row r="3115" s="202" customFormat="1" ht="12.75"/>
    <row r="3116" s="202" customFormat="1" ht="12.75"/>
    <row r="3117" s="202" customFormat="1" ht="12.75"/>
    <row r="3118" s="202" customFormat="1" ht="12.75"/>
    <row r="3119" s="202" customFormat="1" ht="12.75"/>
    <row r="3120" s="202" customFormat="1" ht="12.75"/>
    <row r="3121" s="202" customFormat="1" ht="12.75"/>
    <row r="3122" s="202" customFormat="1" ht="12.75"/>
    <row r="3123" s="202" customFormat="1" ht="12.75"/>
    <row r="3124" s="202" customFormat="1" ht="12.75"/>
    <row r="3125" s="202" customFormat="1" ht="12.75"/>
    <row r="3126" s="202" customFormat="1" ht="12.75"/>
    <row r="3127" s="202" customFormat="1" ht="12.75"/>
    <row r="3128" s="202" customFormat="1" ht="12.75"/>
    <row r="3129" s="202" customFormat="1" ht="12.75"/>
    <row r="3130" s="202" customFormat="1" ht="12.75"/>
    <row r="3131" s="202" customFormat="1" ht="12.75"/>
    <row r="3132" s="202" customFormat="1" ht="12.75"/>
    <row r="3133" s="202" customFormat="1" ht="12.75"/>
    <row r="3134" s="202" customFormat="1" ht="12.75"/>
    <row r="3135" s="202" customFormat="1" ht="12.75"/>
    <row r="3136" s="202" customFormat="1" ht="12.75"/>
    <row r="3137" s="202" customFormat="1" ht="12.75"/>
    <row r="3138" s="202" customFormat="1" ht="12.75"/>
    <row r="3139" s="202" customFormat="1" ht="12.75"/>
    <row r="3140" s="202" customFormat="1" ht="12.75"/>
    <row r="3141" s="202" customFormat="1" ht="12.75"/>
    <row r="3142" s="202" customFormat="1" ht="12.75"/>
    <row r="3143" s="202" customFormat="1" ht="12.75"/>
    <row r="3144" s="202" customFormat="1" ht="12.75"/>
    <row r="3145" s="202" customFormat="1" ht="12.75"/>
    <row r="3146" s="202" customFormat="1" ht="12.75"/>
    <row r="3147" s="202" customFormat="1" ht="12.75"/>
    <row r="3148" s="202" customFormat="1" ht="12.75"/>
    <row r="3149" s="202" customFormat="1" ht="12.75"/>
    <row r="3150" s="202" customFormat="1" ht="12.75"/>
    <row r="3151" s="202" customFormat="1" ht="12.75"/>
    <row r="3152" s="202" customFormat="1" ht="12.75"/>
    <row r="3153" s="202" customFormat="1" ht="12.75"/>
    <row r="3154" s="202" customFormat="1" ht="12.75"/>
    <row r="3155" s="202" customFormat="1" ht="12.75"/>
    <row r="3156" s="202" customFormat="1" ht="12.75"/>
    <row r="3157" s="202" customFormat="1" ht="12.75"/>
    <row r="3158" s="202" customFormat="1" ht="12.75"/>
    <row r="3159" s="202" customFormat="1" ht="12.75"/>
    <row r="3160" s="202" customFormat="1" ht="12.75"/>
    <row r="3161" s="202" customFormat="1" ht="12.75"/>
    <row r="3162" s="202" customFormat="1" ht="12.75"/>
    <row r="3163" s="202" customFormat="1" ht="12.75"/>
    <row r="3164" s="202" customFormat="1" ht="12.75"/>
    <row r="3165" s="202" customFormat="1" ht="12.75"/>
    <row r="3166" s="202" customFormat="1" ht="12.75"/>
    <row r="3167" s="202" customFormat="1" ht="12.75"/>
    <row r="3168" s="202" customFormat="1" ht="12.75"/>
    <row r="3169" s="202" customFormat="1" ht="12.75"/>
    <row r="3170" s="202" customFormat="1" ht="12.75"/>
    <row r="3171" s="202" customFormat="1" ht="12.75"/>
    <row r="3172" s="202" customFormat="1" ht="12.75"/>
    <row r="3173" s="202" customFormat="1" ht="12.75"/>
    <row r="3174" s="202" customFormat="1" ht="12.75"/>
    <row r="3175" s="202" customFormat="1" ht="12.75"/>
    <row r="3176" s="202" customFormat="1" ht="12.75"/>
    <row r="3177" s="202" customFormat="1" ht="12.75"/>
    <row r="3178" s="202" customFormat="1" ht="12.75"/>
    <row r="3179" s="202" customFormat="1" ht="12.75"/>
    <row r="3180" s="202" customFormat="1" ht="12.75"/>
    <row r="3181" s="202" customFormat="1" ht="12.75"/>
    <row r="3182" s="202" customFormat="1" ht="12.75"/>
    <row r="3183" s="202" customFormat="1" ht="12.75"/>
    <row r="3184" s="202" customFormat="1" ht="12.75"/>
    <row r="3185" s="202" customFormat="1" ht="12.75"/>
    <row r="3186" s="202" customFormat="1" ht="12.75"/>
    <row r="3187" s="202" customFormat="1" ht="12.75"/>
    <row r="3188" s="202" customFormat="1" ht="12.75"/>
    <row r="3189" s="202" customFormat="1" ht="12.75"/>
    <row r="3190" s="202" customFormat="1" ht="12.75"/>
    <row r="3191" s="202" customFormat="1" ht="12.75"/>
    <row r="3192" s="202" customFormat="1" ht="12.75"/>
    <row r="3193" s="202" customFormat="1" ht="12.75"/>
    <row r="3194" s="202" customFormat="1" ht="12.75"/>
    <row r="3195" s="202" customFormat="1" ht="12.75"/>
    <row r="3196" s="202" customFormat="1" ht="12.75"/>
    <row r="3197" s="202" customFormat="1" ht="12.75"/>
    <row r="3198" s="202" customFormat="1" ht="12.75"/>
    <row r="3199" s="202" customFormat="1" ht="12.75"/>
    <row r="3200" s="202" customFormat="1" ht="12.75"/>
    <row r="3201" s="202" customFormat="1" ht="12.75"/>
    <row r="3202" s="202" customFormat="1" ht="12.75"/>
    <row r="3203" s="202" customFormat="1" ht="12.75"/>
    <row r="3204" s="202" customFormat="1" ht="12.75"/>
    <row r="3205" s="202" customFormat="1" ht="12.75"/>
    <row r="3206" s="202" customFormat="1" ht="12.75"/>
    <row r="3207" s="202" customFormat="1" ht="12.75"/>
    <row r="3208" s="202" customFormat="1" ht="12.75"/>
    <row r="3209" s="202" customFormat="1" ht="12.75"/>
    <row r="3210" s="202" customFormat="1" ht="12.75"/>
    <row r="3211" s="202" customFormat="1" ht="12.75"/>
    <row r="3212" s="202" customFormat="1" ht="12.75"/>
    <row r="3213" s="202" customFormat="1" ht="12.75"/>
    <row r="3214" s="202" customFormat="1" ht="12.75"/>
    <row r="3215" s="202" customFormat="1" ht="12.75"/>
    <row r="3216" s="202" customFormat="1" ht="12.75"/>
    <row r="3217" s="202" customFormat="1" ht="12.75"/>
    <row r="3218" s="202" customFormat="1" ht="12.75"/>
    <row r="3219" s="202" customFormat="1" ht="12.75"/>
    <row r="3220" s="202" customFormat="1" ht="12.75"/>
    <row r="3221" s="202" customFormat="1" ht="12.75"/>
    <row r="3222" s="202" customFormat="1" ht="12.75"/>
    <row r="3223" s="202" customFormat="1" ht="12.75"/>
    <row r="3224" s="202" customFormat="1" ht="12.75"/>
    <row r="3225" s="202" customFormat="1" ht="12.75"/>
    <row r="3226" s="202" customFormat="1" ht="12.75"/>
    <row r="3227" s="202" customFormat="1" ht="12.75"/>
    <row r="3228" s="202" customFormat="1" ht="12.75"/>
    <row r="3229" s="202" customFormat="1" ht="12.75"/>
    <row r="3230" s="202" customFormat="1" ht="12.75"/>
    <row r="3231" s="202" customFormat="1" ht="12.75"/>
    <row r="3232" s="202" customFormat="1" ht="12.75"/>
    <row r="3233" s="202" customFormat="1" ht="12.75"/>
    <row r="3234" s="202" customFormat="1" ht="12.75"/>
    <row r="3235" s="202" customFormat="1" ht="12.75"/>
    <row r="3236" s="202" customFormat="1" ht="12.75"/>
    <row r="3237" s="202" customFormat="1" ht="12.75"/>
    <row r="3238" s="202" customFormat="1" ht="12.75"/>
    <row r="3239" s="202" customFormat="1" ht="12.75"/>
    <row r="3240" s="202" customFormat="1" ht="12.75"/>
    <row r="3241" s="202" customFormat="1" ht="12.75"/>
    <row r="3242" s="202" customFormat="1" ht="12.75"/>
    <row r="3243" s="202" customFormat="1" ht="12.75"/>
    <row r="3244" s="202" customFormat="1" ht="12.75"/>
    <row r="3245" s="202" customFormat="1" ht="12.75"/>
    <row r="3246" s="202" customFormat="1" ht="12.75"/>
    <row r="3247" s="202" customFormat="1" ht="12.75"/>
    <row r="3248" s="202" customFormat="1" ht="12.75"/>
    <row r="3249" s="202" customFormat="1" ht="12.75"/>
    <row r="3250" s="202" customFormat="1" ht="12.75"/>
    <row r="3251" s="202" customFormat="1" ht="12.75"/>
    <row r="3252" s="202" customFormat="1" ht="12.75"/>
    <row r="3253" s="202" customFormat="1" ht="12.75"/>
    <row r="3254" s="202" customFormat="1" ht="12.75"/>
    <row r="3255" s="202" customFormat="1" ht="12.75"/>
    <row r="3256" s="202" customFormat="1" ht="12.75"/>
    <row r="3257" s="202" customFormat="1" ht="12.75"/>
    <row r="3258" s="202" customFormat="1" ht="12.75"/>
    <row r="3259" s="202" customFormat="1" ht="12.75"/>
    <row r="3260" s="202" customFormat="1" ht="12.75"/>
    <row r="3261" s="202" customFormat="1" ht="12.75"/>
    <row r="3262" s="202" customFormat="1" ht="12.75"/>
    <row r="3263" s="202" customFormat="1" ht="12.75"/>
    <row r="3264" s="202" customFormat="1" ht="12.75"/>
    <row r="3265" s="202" customFormat="1" ht="12.75"/>
    <row r="3266" s="202" customFormat="1" ht="12.75"/>
    <row r="3267" s="202" customFormat="1" ht="12.75"/>
    <row r="3268" s="202" customFormat="1" ht="12.75"/>
    <row r="3269" s="202" customFormat="1" ht="12.75"/>
    <row r="3270" s="202" customFormat="1" ht="12.75"/>
    <row r="3271" s="202" customFormat="1" ht="12.75"/>
    <row r="3272" s="202" customFormat="1" ht="12.75"/>
    <row r="3273" s="202" customFormat="1" ht="12.75"/>
    <row r="3274" s="202" customFormat="1" ht="12.75"/>
    <row r="3275" s="202" customFormat="1" ht="12.75"/>
    <row r="3276" s="202" customFormat="1" ht="12.75"/>
    <row r="3277" s="202" customFormat="1" ht="12.75"/>
    <row r="3278" s="202" customFormat="1" ht="12.75"/>
    <row r="3279" s="202" customFormat="1" ht="12.75"/>
    <row r="3280" s="202" customFormat="1" ht="12.75"/>
    <row r="3281" s="202" customFormat="1" ht="12.75"/>
    <row r="3282" s="202" customFormat="1" ht="12.75"/>
    <row r="3283" s="202" customFormat="1" ht="12.75"/>
    <row r="3284" s="202" customFormat="1" ht="12.75"/>
    <row r="3285" s="202" customFormat="1" ht="12.75"/>
    <row r="3286" s="202" customFormat="1" ht="12.75"/>
    <row r="3287" s="202" customFormat="1" ht="12.75"/>
    <row r="3288" s="202" customFormat="1" ht="12.75"/>
    <row r="3289" s="202" customFormat="1" ht="12.75"/>
    <row r="3290" s="202" customFormat="1" ht="12.75"/>
    <row r="3291" s="202" customFormat="1" ht="12.75"/>
    <row r="3292" s="202" customFormat="1" ht="12.75"/>
    <row r="3293" s="202" customFormat="1" ht="12.75"/>
    <row r="3294" s="202" customFormat="1" ht="12.75"/>
    <row r="3295" s="202" customFormat="1" ht="12.75"/>
    <row r="3296" s="202" customFormat="1" ht="12.75"/>
    <row r="3297" s="202" customFormat="1" ht="12.75"/>
    <row r="3298" s="202" customFormat="1" ht="12.75"/>
    <row r="3299" s="202" customFormat="1" ht="12.75"/>
    <row r="3300" s="202" customFormat="1" ht="12.75"/>
    <row r="3301" s="202" customFormat="1" ht="12.75"/>
    <row r="3302" s="202" customFormat="1" ht="12.75"/>
    <row r="3303" s="202" customFormat="1" ht="12.75"/>
    <row r="3304" s="202" customFormat="1" ht="12.75"/>
    <row r="3305" s="202" customFormat="1" ht="12.75"/>
    <row r="3306" s="202" customFormat="1" ht="12.75"/>
    <row r="3307" s="202" customFormat="1" ht="12.75"/>
    <row r="3308" s="202" customFormat="1" ht="12.75"/>
    <row r="3309" s="202" customFormat="1" ht="12.75"/>
    <row r="3310" s="202" customFormat="1" ht="12.75"/>
    <row r="3311" s="202" customFormat="1" ht="12.75"/>
    <row r="3312" s="202" customFormat="1" ht="12.75"/>
    <row r="3313" s="202" customFormat="1" ht="12.75"/>
    <row r="3314" s="202" customFormat="1" ht="12.75"/>
    <row r="3315" s="202" customFormat="1" ht="12.75"/>
    <row r="3316" s="202" customFormat="1" ht="12.75"/>
    <row r="3317" s="202" customFormat="1" ht="12.75"/>
    <row r="3318" s="202" customFormat="1" ht="12.75"/>
    <row r="3319" s="202" customFormat="1" ht="12.75"/>
    <row r="3320" s="202" customFormat="1" ht="12.75"/>
    <row r="3321" s="202" customFormat="1" ht="12.75"/>
    <row r="3322" s="202" customFormat="1" ht="12.75"/>
    <row r="3323" s="202" customFormat="1" ht="12.75"/>
    <row r="3324" s="202" customFormat="1" ht="12.75"/>
    <row r="3325" s="202" customFormat="1" ht="12.75"/>
    <row r="3326" s="202" customFormat="1" ht="12.75"/>
    <row r="3327" s="202" customFormat="1" ht="12.75"/>
    <row r="3328" s="202" customFormat="1" ht="12.75"/>
    <row r="3329" s="202" customFormat="1" ht="12.75"/>
    <row r="3330" s="202" customFormat="1" ht="12.75"/>
    <row r="3331" s="202" customFormat="1" ht="12.75"/>
    <row r="3332" s="202" customFormat="1" ht="12.75"/>
    <row r="3333" s="202" customFormat="1" ht="12.75"/>
    <row r="3334" s="202" customFormat="1" ht="12.75"/>
    <row r="3335" s="202" customFormat="1" ht="12.75"/>
    <row r="3336" s="202" customFormat="1" ht="12.75"/>
    <row r="3337" s="202" customFormat="1" ht="12.75"/>
    <row r="3338" s="202" customFormat="1" ht="12.75"/>
    <row r="3339" s="202" customFormat="1" ht="12.75"/>
    <row r="3340" s="202" customFormat="1" ht="12.75"/>
    <row r="3341" s="202" customFormat="1" ht="12.75"/>
    <row r="3342" s="202" customFormat="1" ht="12.75"/>
    <row r="3343" s="202" customFormat="1" ht="12.75"/>
    <row r="3344" s="202" customFormat="1" ht="12.75"/>
    <row r="3345" s="202" customFormat="1" ht="12.75"/>
    <row r="3346" s="202" customFormat="1" ht="12.75"/>
    <row r="3347" s="202" customFormat="1" ht="12.75"/>
    <row r="3348" s="202" customFormat="1" ht="12.75"/>
    <row r="3349" s="202" customFormat="1" ht="12.75"/>
    <row r="3350" s="202" customFormat="1" ht="12.75"/>
    <row r="3351" s="202" customFormat="1" ht="12.75"/>
    <row r="3352" s="202" customFormat="1" ht="12.75"/>
    <row r="3353" s="202" customFormat="1" ht="12.75"/>
    <row r="3354" s="202" customFormat="1" ht="12.75"/>
    <row r="3355" s="202" customFormat="1" ht="12.75"/>
    <row r="3356" s="202" customFormat="1" ht="12.75"/>
    <row r="3357" s="202" customFormat="1" ht="12.75"/>
    <row r="3358" s="202" customFormat="1" ht="12.75"/>
    <row r="3359" s="202" customFormat="1" ht="12.75"/>
    <row r="3360" s="202" customFormat="1" ht="12.75"/>
    <row r="3361" s="202" customFormat="1" ht="12.75"/>
    <row r="3362" s="202" customFormat="1" ht="12.75"/>
    <row r="3363" s="202" customFormat="1" ht="12.75"/>
    <row r="3364" s="202" customFormat="1" ht="12.75"/>
    <row r="3365" s="202" customFormat="1" ht="12.75"/>
    <row r="3366" s="202" customFormat="1" ht="12.75"/>
    <row r="3367" s="202" customFormat="1" ht="12.75"/>
    <row r="3368" s="202" customFormat="1" ht="12.75"/>
    <row r="3369" s="202" customFormat="1" ht="12.75"/>
    <row r="3370" s="202" customFormat="1" ht="12.75"/>
    <row r="3371" s="202" customFormat="1" ht="12.75"/>
    <row r="3372" s="202" customFormat="1" ht="12.75"/>
    <row r="3373" s="202" customFormat="1" ht="12.75"/>
    <row r="3374" s="202" customFormat="1" ht="12.75"/>
    <row r="3375" s="202" customFormat="1" ht="12.75"/>
    <row r="3376" s="202" customFormat="1" ht="12.75"/>
    <row r="3377" s="202" customFormat="1" ht="12.75"/>
    <row r="3378" s="202" customFormat="1" ht="12.75"/>
    <row r="3379" s="202" customFormat="1" ht="12.75"/>
    <row r="3380" s="202" customFormat="1" ht="12.75"/>
    <row r="3381" s="202" customFormat="1" ht="12.75"/>
    <row r="3382" s="202" customFormat="1" ht="12.75"/>
    <row r="3383" s="202" customFormat="1" ht="12.75"/>
    <row r="3384" s="202" customFormat="1" ht="12.75"/>
    <row r="3385" s="202" customFormat="1" ht="12.75"/>
    <row r="3386" s="202" customFormat="1" ht="12.75"/>
    <row r="3387" s="202" customFormat="1" ht="12.75"/>
    <row r="3388" s="202" customFormat="1" ht="12.75"/>
    <row r="3389" s="202" customFormat="1" ht="12.75"/>
    <row r="3390" s="202" customFormat="1" ht="12.75"/>
    <row r="3391" s="202" customFormat="1" ht="12.75"/>
    <row r="3392" s="202" customFormat="1" ht="12.75"/>
    <row r="3393" s="202" customFormat="1" ht="12.75"/>
    <row r="3394" s="202" customFormat="1" ht="12.75"/>
    <row r="3395" s="202" customFormat="1" ht="12.75"/>
    <row r="3396" s="202" customFormat="1" ht="12.75"/>
    <row r="3397" s="202" customFormat="1" ht="12.75"/>
    <row r="3398" s="202" customFormat="1" ht="12.75"/>
    <row r="3399" s="202" customFormat="1" ht="12.75"/>
    <row r="3400" s="202" customFormat="1" ht="12.75"/>
    <row r="3401" s="202" customFormat="1" ht="12.75"/>
    <row r="3402" s="202" customFormat="1" ht="12.75"/>
    <row r="3403" s="202" customFormat="1" ht="12.75"/>
    <row r="3404" s="202" customFormat="1" ht="12.75"/>
    <row r="3405" s="202" customFormat="1" ht="12.75"/>
    <row r="3406" s="202" customFormat="1" ht="12.75"/>
    <row r="3407" s="202" customFormat="1" ht="12.75"/>
    <row r="3408" s="202" customFormat="1" ht="12.75"/>
    <row r="3409" s="202" customFormat="1" ht="12.75"/>
    <row r="3410" s="202" customFormat="1" ht="12.75"/>
    <row r="3411" s="202" customFormat="1" ht="12.75"/>
    <row r="3412" s="202" customFormat="1" ht="12.75"/>
    <row r="3413" s="202" customFormat="1" ht="12.75"/>
    <row r="3414" s="202" customFormat="1" ht="12.75"/>
    <row r="3415" s="202" customFormat="1" ht="12.75"/>
    <row r="3416" s="202" customFormat="1" ht="12.75"/>
    <row r="3417" s="202" customFormat="1" ht="12.75"/>
    <row r="3418" s="202" customFormat="1" ht="12.75"/>
    <row r="3419" s="202" customFormat="1" ht="12.75"/>
    <row r="3420" s="202" customFormat="1" ht="12.75"/>
    <row r="3421" s="202" customFormat="1" ht="12.75"/>
    <row r="3422" s="202" customFormat="1" ht="12.75"/>
    <row r="3423" s="202" customFormat="1" ht="12.75"/>
    <row r="3424" s="202" customFormat="1" ht="12.75"/>
    <row r="3425" s="202" customFormat="1" ht="12.75"/>
    <row r="3426" s="202" customFormat="1" ht="12.75"/>
    <row r="3427" s="202" customFormat="1" ht="12.75"/>
    <row r="3428" s="202" customFormat="1" ht="12.75"/>
    <row r="3429" s="202" customFormat="1" ht="12.75"/>
    <row r="3430" s="202" customFormat="1" ht="12.75"/>
    <row r="3431" s="202" customFormat="1" ht="12.75"/>
    <row r="3432" s="202" customFormat="1" ht="12.75"/>
    <row r="3433" s="202" customFormat="1" ht="12.75"/>
    <row r="3434" s="202" customFormat="1" ht="12.75"/>
    <row r="3435" s="202" customFormat="1" ht="12.75"/>
    <row r="3436" s="202" customFormat="1" ht="12.75"/>
    <row r="3437" s="202" customFormat="1" ht="12.75"/>
    <row r="3438" s="202" customFormat="1" ht="12.75"/>
    <row r="3439" s="202" customFormat="1" ht="12.75"/>
    <row r="3440" s="202" customFormat="1" ht="12.75"/>
    <row r="3441" s="202" customFormat="1" ht="12.75"/>
    <row r="3442" s="202" customFormat="1" ht="12.75"/>
    <row r="3443" s="202" customFormat="1" ht="12.75"/>
    <row r="3444" s="202" customFormat="1" ht="12.75"/>
    <row r="3445" s="202" customFormat="1" ht="12.75"/>
    <row r="3446" s="202" customFormat="1" ht="12.75"/>
    <row r="3447" s="202" customFormat="1" ht="12.75"/>
    <row r="3448" s="202" customFormat="1" ht="12.75"/>
    <row r="3449" s="202" customFormat="1" ht="12.75"/>
    <row r="3450" s="202" customFormat="1" ht="12.75"/>
    <row r="3451" s="202" customFormat="1" ht="12.75"/>
    <row r="3452" s="202" customFormat="1" ht="12.75"/>
    <row r="3453" s="202" customFormat="1" ht="12.75"/>
    <row r="3454" s="202" customFormat="1" ht="12.75"/>
    <row r="3455" s="202" customFormat="1" ht="12.75"/>
    <row r="3456" s="202" customFormat="1" ht="12.75"/>
    <row r="3457" s="202" customFormat="1" ht="12.75"/>
    <row r="3458" s="202" customFormat="1" ht="12.75"/>
    <row r="3459" s="202" customFormat="1" ht="12.75"/>
    <row r="3460" s="202" customFormat="1" ht="12.75"/>
    <row r="3461" s="202" customFormat="1" ht="12.75"/>
    <row r="3462" s="202" customFormat="1" ht="12.75"/>
    <row r="3463" s="202" customFormat="1" ht="12.75"/>
    <row r="3464" s="202" customFormat="1" ht="12.75"/>
    <row r="3465" s="202" customFormat="1" ht="12.75"/>
    <row r="3466" s="202" customFormat="1" ht="12.75"/>
    <row r="3467" s="202" customFormat="1" ht="12.75"/>
    <row r="3468" s="202" customFormat="1" ht="12.75"/>
    <row r="3469" s="202" customFormat="1" ht="12.75"/>
    <row r="3470" s="202" customFormat="1" ht="12.75"/>
    <row r="3471" s="202" customFormat="1" ht="12.75"/>
    <row r="3472" s="202" customFormat="1" ht="12.75"/>
    <row r="3473" s="202" customFormat="1" ht="12.75"/>
    <row r="3474" s="202" customFormat="1" ht="12.75"/>
    <row r="3475" s="202" customFormat="1" ht="12.75"/>
    <row r="3476" s="202" customFormat="1" ht="12.75"/>
    <row r="3477" s="202" customFormat="1" ht="12.75"/>
    <row r="3478" s="202" customFormat="1" ht="12.75"/>
    <row r="3479" s="202" customFormat="1" ht="12.75"/>
    <row r="3480" s="202" customFormat="1" ht="12.75"/>
    <row r="3481" s="202" customFormat="1" ht="12.75"/>
    <row r="3482" s="202" customFormat="1" ht="12.75"/>
    <row r="3483" s="202" customFormat="1" ht="12.75"/>
    <row r="3484" s="202" customFormat="1" ht="12.75"/>
    <row r="3485" s="202" customFormat="1" ht="12.75"/>
    <row r="3486" s="202" customFormat="1" ht="12.75"/>
    <row r="3487" s="202" customFormat="1" ht="12.75"/>
    <row r="3488" s="202" customFormat="1" ht="12.75"/>
    <row r="3489" s="202" customFormat="1" ht="12.75"/>
    <row r="3490" s="202" customFormat="1" ht="12.75"/>
    <row r="3491" s="202" customFormat="1" ht="12.75"/>
    <row r="3492" s="202" customFormat="1" ht="12.75"/>
    <row r="3493" s="202" customFormat="1" ht="12.75"/>
    <row r="3494" s="202" customFormat="1" ht="12.75"/>
    <row r="3495" s="202" customFormat="1" ht="12.75"/>
    <row r="3496" s="202" customFormat="1" ht="12.75"/>
    <row r="3497" s="202" customFormat="1" ht="12.75"/>
    <row r="3498" s="202" customFormat="1" ht="12.75"/>
    <row r="3499" s="202" customFormat="1" ht="12.75"/>
    <row r="3500" s="202" customFormat="1" ht="12.75"/>
    <row r="3501" s="202" customFormat="1" ht="12.75"/>
    <row r="3502" s="202" customFormat="1" ht="12.75"/>
    <row r="3503" s="202" customFormat="1" ht="12.75"/>
    <row r="3504" s="202" customFormat="1" ht="12.75"/>
    <row r="3505" s="202" customFormat="1" ht="12.75"/>
    <row r="3506" s="202" customFormat="1" ht="12.75"/>
    <row r="3507" s="202" customFormat="1" ht="12.75"/>
    <row r="3508" s="202" customFormat="1" ht="12.75"/>
    <row r="3509" s="202" customFormat="1" ht="12.75"/>
    <row r="3510" s="202" customFormat="1" ht="12.75"/>
    <row r="3511" s="202" customFormat="1" ht="12.75"/>
    <row r="3512" s="202" customFormat="1" ht="12.75"/>
    <row r="3513" s="202" customFormat="1" ht="12.75"/>
    <row r="3514" s="202" customFormat="1" ht="12.75"/>
    <row r="3515" s="202" customFormat="1" ht="12.75"/>
    <row r="3516" s="202" customFormat="1" ht="12.75"/>
    <row r="3517" s="202" customFormat="1" ht="12.75"/>
    <row r="3518" s="202" customFormat="1" ht="12.75"/>
    <row r="3519" s="202" customFormat="1" ht="12.75"/>
    <row r="3520" s="202" customFormat="1" ht="12.75"/>
    <row r="3521" s="202" customFormat="1" ht="12.75"/>
    <row r="3522" s="202" customFormat="1" ht="12.75"/>
    <row r="3523" s="202" customFormat="1" ht="12.75"/>
    <row r="3524" s="202" customFormat="1" ht="12.75"/>
    <row r="3525" s="202" customFormat="1" ht="12.75"/>
    <row r="3526" s="202" customFormat="1" ht="12.75"/>
    <row r="3527" s="202" customFormat="1" ht="12.75"/>
    <row r="3528" s="202" customFormat="1" ht="12.75"/>
    <row r="3529" s="202" customFormat="1" ht="12.75"/>
    <row r="3530" s="202" customFormat="1" ht="12.75"/>
    <row r="3531" s="202" customFormat="1" ht="12.75"/>
    <row r="3532" s="202" customFormat="1" ht="12.75"/>
    <row r="3533" s="202" customFormat="1" ht="12.75"/>
    <row r="3534" s="202" customFormat="1" ht="12.75"/>
    <row r="3535" s="202" customFormat="1" ht="12.75"/>
    <row r="3536" s="202" customFormat="1" ht="12.75"/>
    <row r="3537" s="202" customFormat="1" ht="12.75"/>
    <row r="3538" s="202" customFormat="1" ht="12.75"/>
    <row r="3539" s="202" customFormat="1" ht="12.75"/>
    <row r="3540" s="202" customFormat="1" ht="12.75"/>
    <row r="3541" s="202" customFormat="1" ht="12.75"/>
    <row r="3542" s="202" customFormat="1" ht="12.75"/>
    <row r="3543" s="202" customFormat="1" ht="12.75"/>
    <row r="3544" s="202" customFormat="1" ht="12.75"/>
    <row r="3545" s="202" customFormat="1" ht="12.75"/>
    <row r="3546" s="202" customFormat="1" ht="12.75"/>
    <row r="3547" s="202" customFormat="1" ht="12.75"/>
    <row r="3548" s="202" customFormat="1" ht="12.75"/>
    <row r="3549" s="202" customFormat="1" ht="12.75"/>
    <row r="3550" s="202" customFormat="1" ht="12.75"/>
    <row r="3551" s="202" customFormat="1" ht="12.75"/>
    <row r="3552" s="202" customFormat="1" ht="12.75"/>
    <row r="3553" s="202" customFormat="1" ht="12.75"/>
    <row r="3554" s="202" customFormat="1" ht="12.75"/>
    <row r="3555" s="202" customFormat="1" ht="12.75"/>
    <row r="3556" s="202" customFormat="1" ht="12.75"/>
    <row r="3557" s="202" customFormat="1" ht="12.75"/>
    <row r="3558" s="202" customFormat="1" ht="12.75"/>
    <row r="3559" s="202" customFormat="1" ht="12.75"/>
    <row r="3560" s="202" customFormat="1" ht="12.75"/>
    <row r="3561" s="202" customFormat="1" ht="12.75"/>
    <row r="3562" s="202" customFormat="1" ht="12.75"/>
    <row r="3563" s="202" customFormat="1" ht="12.75"/>
    <row r="3564" s="202" customFormat="1" ht="12.75"/>
    <row r="3565" s="202" customFormat="1" ht="12.75"/>
    <row r="3566" s="202" customFormat="1" ht="12.75"/>
    <row r="3567" s="202" customFormat="1" ht="12.75"/>
    <row r="3568" s="202" customFormat="1" ht="12.75"/>
    <row r="3569" s="202" customFormat="1" ht="12.75"/>
    <row r="3570" s="202" customFormat="1" ht="12.75"/>
    <row r="3571" s="202" customFormat="1" ht="12.75"/>
    <row r="3572" s="202" customFormat="1" ht="12.75"/>
    <row r="3573" s="202" customFormat="1" ht="12.75"/>
    <row r="3574" s="202" customFormat="1" ht="12.75"/>
    <row r="3575" s="202" customFormat="1" ht="12.75"/>
    <row r="3576" s="202" customFormat="1" ht="12.75"/>
    <row r="3577" s="202" customFormat="1" ht="12.75"/>
    <row r="3578" s="202" customFormat="1" ht="12.75"/>
    <row r="3579" s="202" customFormat="1" ht="12.75"/>
    <row r="3580" s="202" customFormat="1" ht="12.75"/>
    <row r="3581" s="202" customFormat="1" ht="12.75"/>
    <row r="3582" s="202" customFormat="1" ht="12.75"/>
    <row r="3583" s="202" customFormat="1" ht="12.75"/>
    <row r="3584" s="202" customFormat="1" ht="12.75"/>
    <row r="3585" s="202" customFormat="1" ht="12.75"/>
    <row r="3586" s="202" customFormat="1" ht="12.75"/>
    <row r="3587" s="202" customFormat="1" ht="12.75"/>
    <row r="3588" s="202" customFormat="1" ht="12.75"/>
    <row r="3589" s="202" customFormat="1" ht="12.75"/>
    <row r="3590" s="202" customFormat="1" ht="12.75"/>
    <row r="3591" s="202" customFormat="1" ht="12.75"/>
    <row r="3592" s="202" customFormat="1" ht="12.75"/>
    <row r="3593" s="202" customFormat="1" ht="12.75"/>
    <row r="3594" s="202" customFormat="1" ht="12.75"/>
    <row r="3595" s="202" customFormat="1" ht="12.75"/>
    <row r="3596" s="202" customFormat="1" ht="12.75"/>
    <row r="3597" s="202" customFormat="1" ht="12.75"/>
    <row r="3598" s="202" customFormat="1" ht="12.75"/>
    <row r="3599" s="202" customFormat="1" ht="12.75"/>
    <row r="3600" s="202" customFormat="1" ht="12.75"/>
    <row r="3601" s="202" customFormat="1" ht="12.75"/>
    <row r="3602" s="202" customFormat="1" ht="12.75"/>
    <row r="3603" s="202" customFormat="1" ht="12.75"/>
    <row r="3604" s="202" customFormat="1" ht="12.75"/>
    <row r="3605" s="202" customFormat="1" ht="12.75"/>
    <row r="3606" s="202" customFormat="1" ht="12.75"/>
    <row r="3607" s="202" customFormat="1" ht="12.75"/>
    <row r="3608" s="202" customFormat="1" ht="12.75"/>
    <row r="3609" s="202" customFormat="1" ht="12.75"/>
    <row r="3610" s="202" customFormat="1" ht="12.75"/>
    <row r="3611" s="202" customFormat="1" ht="12.75"/>
    <row r="3612" s="202" customFormat="1" ht="12.75"/>
    <row r="3613" s="202" customFormat="1" ht="12.75"/>
    <row r="3614" s="202" customFormat="1" ht="12.75"/>
    <row r="3615" s="202" customFormat="1" ht="12.75"/>
    <row r="3616" s="202" customFormat="1" ht="12.75"/>
    <row r="3617" s="202" customFormat="1" ht="12.75"/>
    <row r="3618" s="202" customFormat="1" ht="12.75"/>
    <row r="3619" s="202" customFormat="1" ht="12.75"/>
    <row r="3620" s="202" customFormat="1" ht="12.75"/>
    <row r="3621" s="202" customFormat="1" ht="12.75"/>
    <row r="3622" s="202" customFormat="1" ht="12.75"/>
    <row r="3623" s="202" customFormat="1" ht="12.75"/>
    <row r="3624" s="202" customFormat="1" ht="12.75"/>
    <row r="3625" s="202" customFormat="1" ht="12.75"/>
    <row r="3626" s="202" customFormat="1" ht="12.75"/>
    <row r="3627" s="202" customFormat="1" ht="12.75"/>
    <row r="3628" s="202" customFormat="1" ht="12.75"/>
    <row r="3629" s="202" customFormat="1" ht="12.75"/>
    <row r="3630" s="202" customFormat="1" ht="12.75"/>
    <row r="3631" s="202" customFormat="1" ht="12.75"/>
    <row r="3632" s="202" customFormat="1" ht="12.75"/>
    <row r="3633" s="202" customFormat="1" ht="12.75"/>
    <row r="3634" s="202" customFormat="1" ht="12.75"/>
    <row r="3635" s="202" customFormat="1" ht="12.75"/>
    <row r="3636" s="202" customFormat="1" ht="12.75"/>
    <row r="3637" s="202" customFormat="1" ht="12.75"/>
    <row r="3638" s="202" customFormat="1" ht="12.75"/>
    <row r="3639" s="202" customFormat="1" ht="12.75"/>
    <row r="3640" s="202" customFormat="1" ht="12.75"/>
    <row r="3641" s="202" customFormat="1" ht="12.75"/>
    <row r="3642" s="202" customFormat="1" ht="12.75"/>
    <row r="3643" s="202" customFormat="1" ht="12.75"/>
    <row r="3644" s="202" customFormat="1" ht="12.75"/>
    <row r="3645" s="202" customFormat="1" ht="12.75"/>
    <row r="3646" s="202" customFormat="1" ht="12.75"/>
    <row r="3647" s="202" customFormat="1" ht="12.75"/>
    <row r="3648" s="202" customFormat="1" ht="12.75"/>
    <row r="3649" s="202" customFormat="1" ht="12.75"/>
    <row r="3650" s="202" customFormat="1" ht="12.75"/>
    <row r="3651" s="202" customFormat="1" ht="12.75"/>
    <row r="3652" s="202" customFormat="1" ht="12.75"/>
    <row r="3653" s="202" customFormat="1" ht="12.75"/>
    <row r="3654" s="202" customFormat="1" ht="12.75"/>
    <row r="3655" s="202" customFormat="1" ht="12.75"/>
    <row r="3656" s="202" customFormat="1" ht="12.75"/>
    <row r="3657" s="202" customFormat="1" ht="12.75"/>
    <row r="3658" s="202" customFormat="1" ht="12.75"/>
    <row r="3659" s="202" customFormat="1" ht="12.75"/>
    <row r="3660" s="202" customFormat="1" ht="12.75"/>
    <row r="3661" s="202" customFormat="1" ht="12.75"/>
    <row r="3662" s="202" customFormat="1" ht="12.75"/>
    <row r="3663" s="202" customFormat="1" ht="12.75"/>
    <row r="3664" s="202" customFormat="1" ht="12.75"/>
    <row r="3665" s="202" customFormat="1" ht="12.75"/>
    <row r="3666" s="202" customFormat="1" ht="12.75"/>
    <row r="3667" s="202" customFormat="1" ht="12.75"/>
    <row r="3668" s="202" customFormat="1" ht="12.75"/>
    <row r="3669" s="202" customFormat="1" ht="12.75"/>
    <row r="3670" s="202" customFormat="1" ht="12.75"/>
    <row r="3671" s="202" customFormat="1" ht="12.75"/>
    <row r="3672" s="202" customFormat="1" ht="12.75"/>
    <row r="3673" s="202" customFormat="1" ht="12.75"/>
    <row r="3674" s="202" customFormat="1" ht="12.75"/>
    <row r="3675" s="202" customFormat="1" ht="12.75"/>
    <row r="3676" s="202" customFormat="1" ht="12.75"/>
    <row r="3677" s="202" customFormat="1" ht="12.75"/>
    <row r="3678" s="202" customFormat="1" ht="12.75"/>
    <row r="3679" s="202" customFormat="1" ht="12.75"/>
    <row r="3680" s="202" customFormat="1" ht="12.75"/>
    <row r="3681" s="202" customFormat="1" ht="12.75"/>
    <row r="3682" s="202" customFormat="1" ht="12.75"/>
    <row r="3683" s="202" customFormat="1" ht="12.75"/>
    <row r="3684" s="202" customFormat="1" ht="12.75"/>
    <row r="3685" s="202" customFormat="1" ht="12.75"/>
    <row r="3686" s="202" customFormat="1" ht="12.75"/>
    <row r="3687" s="202" customFormat="1" ht="12.75"/>
    <row r="3688" s="202" customFormat="1" ht="12.75"/>
    <row r="3689" s="202" customFormat="1" ht="12.75"/>
  </sheetData>
  <sheetProtection password="AA09" sheet="1" objects="1" scenarios="1"/>
  <mergeCells count="4">
    <mergeCell ref="A8:J9"/>
    <mergeCell ref="A1:IV7"/>
    <mergeCell ref="K8:IV9"/>
    <mergeCell ref="A10:IV3689"/>
  </mergeCells>
  <printOptions/>
  <pageMargins left="0.4330708661417323" right="0.2755905511811024" top="0.6299212598425197" bottom="0.5905511811023623" header="0.5118110236220472" footer="0.5118110236220472"/>
  <pageSetup horizontalDpi="300" verticalDpi="300" orientation="portrait" r:id="rId2"/>
  <headerFooter alignWithMargins="0">
    <oddFooter>&amp;R&amp;"Arial,Itálico"&amp;8versão 1.1 - Ademilton Grassiane</oddFooter>
  </headerFooter>
  <drawing r:id="rId1"/>
</worksheet>
</file>

<file path=xl/worksheets/sheet10.xml><?xml version="1.0" encoding="utf-8"?>
<worksheet xmlns="http://schemas.openxmlformats.org/spreadsheetml/2006/main" xmlns:r="http://schemas.openxmlformats.org/officeDocument/2006/relationships">
  <sheetPr codeName="Plan20"/>
  <dimension ref="A5:F46"/>
  <sheetViews>
    <sheetView workbookViewId="0" topLeftCell="A10">
      <selection activeCell="C25" sqref="C25"/>
    </sheetView>
  </sheetViews>
  <sheetFormatPr defaultColWidth="9.140625" defaultRowHeight="12.75"/>
  <cols>
    <col min="1" max="1" width="33.57421875" style="0" customWidth="1"/>
    <col min="2" max="2" width="16.140625" style="0" customWidth="1"/>
    <col min="3" max="3" width="14.57421875" style="31" customWidth="1"/>
    <col min="4" max="4" width="15.421875" style="31" customWidth="1"/>
    <col min="5" max="5" width="15.8515625" style="31" customWidth="1"/>
  </cols>
  <sheetData>
    <row r="5" spans="1:5" ht="12.75">
      <c r="A5" s="260" t="s">
        <v>187</v>
      </c>
      <c r="B5" s="260"/>
      <c r="C5" s="260"/>
      <c r="D5" s="260"/>
      <c r="E5" s="260"/>
    </row>
    <row r="6" spans="1:5" ht="12.75">
      <c r="A6" s="260" t="s">
        <v>6</v>
      </c>
      <c r="B6" s="260"/>
      <c r="C6" s="260"/>
      <c r="D6" s="260"/>
      <c r="E6" s="260"/>
    </row>
    <row r="7" spans="1:5" ht="12.75" customHeight="1">
      <c r="A7" s="49" t="s">
        <v>122</v>
      </c>
      <c r="B7" s="181">
        <f>'DADOS CADASTRAIS A.1'!$B$22</f>
        <v>0</v>
      </c>
      <c r="C7" s="181"/>
      <c r="D7" s="44"/>
      <c r="E7" s="44"/>
    </row>
    <row r="8" spans="1:5" ht="12.75">
      <c r="A8" s="49" t="s">
        <v>123</v>
      </c>
      <c r="B8" s="190">
        <f>'DADOS CADASTRAIS A.1'!$B$20:E20</f>
        <v>0</v>
      </c>
      <c r="C8" s="190"/>
      <c r="D8" s="190"/>
      <c r="E8" s="190"/>
    </row>
    <row r="9" spans="1:5" ht="12.75">
      <c r="A9" s="49" t="s">
        <v>124</v>
      </c>
      <c r="B9" s="180">
        <f>'DADOS CADASTRAIS A.1'!$C$27</f>
        <v>0</v>
      </c>
      <c r="C9" s="180"/>
      <c r="D9" s="254"/>
      <c r="E9" s="254"/>
    </row>
    <row r="10" spans="1:5" ht="12.75">
      <c r="A10" s="49" t="s">
        <v>146</v>
      </c>
      <c r="B10" s="180">
        <f>'DADOS CADASTRAIS A.1'!$C$28</f>
        <v>0</v>
      </c>
      <c r="C10" s="180"/>
      <c r="D10" s="254"/>
      <c r="E10" s="254"/>
    </row>
    <row r="11" spans="1:5" ht="12.75">
      <c r="A11" t="s">
        <v>155</v>
      </c>
      <c r="B11" s="277"/>
      <c r="C11" s="277"/>
      <c r="D11" s="277"/>
      <c r="E11" s="277"/>
    </row>
    <row r="12" spans="1:5" ht="12.75">
      <c r="A12" s="236" t="s">
        <v>223</v>
      </c>
      <c r="B12" s="290"/>
      <c r="C12" s="162"/>
      <c r="D12" s="289"/>
      <c r="E12" s="289"/>
    </row>
    <row r="13" spans="1:5" ht="12.75">
      <c r="A13" s="202"/>
      <c r="B13" s="202"/>
      <c r="C13" s="202"/>
      <c r="D13" s="202"/>
      <c r="E13" s="202"/>
    </row>
    <row r="14" spans="1:5" ht="12.75">
      <c r="A14" s="235"/>
      <c r="B14" s="235"/>
      <c r="C14" s="235"/>
      <c r="D14" s="235"/>
      <c r="E14" s="235"/>
    </row>
    <row r="15" spans="1:5" ht="53.25" customHeight="1">
      <c r="A15" s="265" t="s">
        <v>7</v>
      </c>
      <c r="B15" s="266"/>
      <c r="C15" s="100" t="s">
        <v>93</v>
      </c>
      <c r="D15" s="100" t="s">
        <v>216</v>
      </c>
      <c r="E15" s="101" t="s">
        <v>94</v>
      </c>
    </row>
    <row r="16" spans="1:5" ht="12.75">
      <c r="A16" s="242" t="s">
        <v>17</v>
      </c>
      <c r="B16" s="243"/>
      <c r="C16" s="296">
        <f>C18+C19+C20+C21+C22+C23</f>
        <v>0</v>
      </c>
      <c r="D16" s="296">
        <f>D18+D19+D20+D21+D22+D23</f>
        <v>0</v>
      </c>
      <c r="E16" s="258">
        <f>C16+D16</f>
        <v>0</v>
      </c>
    </row>
    <row r="17" spans="1:5" ht="12.75">
      <c r="A17" s="244"/>
      <c r="B17" s="245"/>
      <c r="C17" s="297"/>
      <c r="D17" s="297"/>
      <c r="E17" s="259"/>
    </row>
    <row r="18" spans="1:5" ht="12.75">
      <c r="A18" s="173" t="s">
        <v>19</v>
      </c>
      <c r="B18" s="174"/>
      <c r="C18" s="46"/>
      <c r="D18" s="46"/>
      <c r="E18" s="85">
        <f>D18+C18</f>
        <v>0</v>
      </c>
    </row>
    <row r="19" spans="1:5" ht="12.75">
      <c r="A19" s="173" t="s">
        <v>20</v>
      </c>
      <c r="B19" s="174"/>
      <c r="C19" s="46"/>
      <c r="D19" s="46"/>
      <c r="E19" s="85">
        <f>D19+C19</f>
        <v>0</v>
      </c>
    </row>
    <row r="20" spans="1:5" ht="12.75">
      <c r="A20" s="173" t="s">
        <v>21</v>
      </c>
      <c r="B20" s="174"/>
      <c r="C20" s="46"/>
      <c r="D20" s="46"/>
      <c r="E20" s="85">
        <f>D20+C20</f>
        <v>0</v>
      </c>
    </row>
    <row r="21" spans="1:5" ht="12.75">
      <c r="A21" s="173" t="s">
        <v>22</v>
      </c>
      <c r="B21" s="174"/>
      <c r="C21" s="46"/>
      <c r="D21" s="46"/>
      <c r="E21" s="85">
        <f>D21+C21</f>
        <v>0</v>
      </c>
    </row>
    <row r="22" spans="1:5" ht="12.75">
      <c r="A22" s="173" t="s">
        <v>23</v>
      </c>
      <c r="B22" s="174"/>
      <c r="C22" s="46"/>
      <c r="D22" s="46"/>
      <c r="E22" s="85">
        <f>D22+C22</f>
        <v>0</v>
      </c>
    </row>
    <row r="23" spans="1:5" ht="12.75">
      <c r="A23" s="173" t="s">
        <v>24</v>
      </c>
      <c r="B23" s="174"/>
      <c r="C23" s="46">
        <f>C24+C25</f>
        <v>0</v>
      </c>
      <c r="D23" s="46">
        <f>D24+D25</f>
        <v>0</v>
      </c>
      <c r="E23" s="85">
        <f>E24+E25</f>
        <v>0</v>
      </c>
    </row>
    <row r="24" spans="1:5" ht="12.75">
      <c r="A24" s="167" t="s">
        <v>25</v>
      </c>
      <c r="B24" s="168"/>
      <c r="C24" s="95"/>
      <c r="D24" s="95"/>
      <c r="E24" s="114">
        <f>C24+D24</f>
        <v>0</v>
      </c>
    </row>
    <row r="25" spans="1:5" ht="12.75">
      <c r="A25" s="167" t="s">
        <v>26</v>
      </c>
      <c r="B25" s="168"/>
      <c r="C25" s="95"/>
      <c r="D25" s="95"/>
      <c r="E25" s="114">
        <f>C25+D25</f>
        <v>0</v>
      </c>
    </row>
    <row r="26" spans="1:5" ht="12.75">
      <c r="A26" s="298" t="s">
        <v>27</v>
      </c>
      <c r="B26" s="299"/>
      <c r="C26" s="256">
        <f>C28+C31</f>
        <v>0</v>
      </c>
      <c r="D26" s="256">
        <f>D28+D31</f>
        <v>0</v>
      </c>
      <c r="E26" s="258">
        <f>C26+D26</f>
        <v>0</v>
      </c>
    </row>
    <row r="27" spans="1:5" ht="12.75">
      <c r="A27" s="300"/>
      <c r="B27" s="301"/>
      <c r="C27" s="257"/>
      <c r="D27" s="257"/>
      <c r="E27" s="259"/>
    </row>
    <row r="28" spans="1:5" ht="12.75">
      <c r="A28" s="284" t="s">
        <v>28</v>
      </c>
      <c r="B28" s="285"/>
      <c r="C28" s="46">
        <f>C29+C30</f>
        <v>0</v>
      </c>
      <c r="D28" s="46">
        <f>D29+D30</f>
        <v>0</v>
      </c>
      <c r="E28" s="85">
        <f aca="true" t="shared" si="0" ref="E28:E35">C28+D28</f>
        <v>0</v>
      </c>
    </row>
    <row r="29" spans="1:5" ht="12.75">
      <c r="A29" s="291" t="s">
        <v>29</v>
      </c>
      <c r="B29" s="292"/>
      <c r="C29" s="95"/>
      <c r="D29" s="95"/>
      <c r="E29" s="114">
        <f t="shared" si="0"/>
        <v>0</v>
      </c>
    </row>
    <row r="30" spans="1:5" ht="12.75">
      <c r="A30" s="291" t="s">
        <v>30</v>
      </c>
      <c r="B30" s="292"/>
      <c r="C30" s="95"/>
      <c r="D30" s="95"/>
      <c r="E30" s="114">
        <f t="shared" si="0"/>
        <v>0</v>
      </c>
    </row>
    <row r="31" spans="1:5" ht="12.75">
      <c r="A31" s="173" t="s">
        <v>31</v>
      </c>
      <c r="B31" s="174"/>
      <c r="C31" s="47">
        <f>SUM(C32:C35)</f>
        <v>0</v>
      </c>
      <c r="D31" s="46">
        <f>D32+D33+D34+D35</f>
        <v>0</v>
      </c>
      <c r="E31" s="85">
        <f t="shared" si="0"/>
        <v>0</v>
      </c>
    </row>
    <row r="32" spans="1:5" ht="12.75">
      <c r="A32" s="291" t="s">
        <v>32</v>
      </c>
      <c r="B32" s="292"/>
      <c r="C32" s="94"/>
      <c r="D32" s="94"/>
      <c r="E32" s="114">
        <f t="shared" si="0"/>
        <v>0</v>
      </c>
    </row>
    <row r="33" spans="1:5" ht="12.75">
      <c r="A33" s="291" t="s">
        <v>33</v>
      </c>
      <c r="B33" s="292"/>
      <c r="C33" s="94"/>
      <c r="D33" s="94"/>
      <c r="E33" s="114">
        <f t="shared" si="0"/>
        <v>0</v>
      </c>
    </row>
    <row r="34" spans="1:5" ht="12.75">
      <c r="A34" s="291" t="s">
        <v>34</v>
      </c>
      <c r="B34" s="292"/>
      <c r="C34" s="94"/>
      <c r="D34" s="94"/>
      <c r="E34" s="114">
        <f t="shared" si="0"/>
        <v>0</v>
      </c>
    </row>
    <row r="35" spans="1:5" ht="12.75">
      <c r="A35" s="291" t="s">
        <v>35</v>
      </c>
      <c r="B35" s="292"/>
      <c r="C35" s="94"/>
      <c r="D35" s="94"/>
      <c r="E35" s="114">
        <f t="shared" si="0"/>
        <v>0</v>
      </c>
    </row>
    <row r="36" spans="1:5" ht="12.75">
      <c r="A36" s="175" t="s">
        <v>200</v>
      </c>
      <c r="B36" s="176"/>
      <c r="C36" s="146">
        <f>C26+C16</f>
        <v>0</v>
      </c>
      <c r="D36" s="146">
        <f>D35+D34+D33+D32+D30+D29+D25+D24+D22+D21+D20+D19+D18</f>
        <v>0</v>
      </c>
      <c r="E36" s="93">
        <f>E16+E26</f>
        <v>0</v>
      </c>
    </row>
    <row r="37" spans="1:5" ht="63.75" customHeight="1">
      <c r="A37" s="293" t="s">
        <v>221</v>
      </c>
      <c r="B37" s="294"/>
      <c r="C37" s="294"/>
      <c r="D37" s="294"/>
      <c r="E37" s="295"/>
    </row>
    <row r="38" spans="1:5" ht="12.75">
      <c r="A38" s="160"/>
      <c r="B38" s="161"/>
      <c r="C38" s="161"/>
      <c r="D38" s="161"/>
      <c r="E38" s="161"/>
    </row>
    <row r="39" spans="1:5" ht="12.75">
      <c r="A39" s="160"/>
      <c r="B39" s="161"/>
      <c r="C39" s="161"/>
      <c r="D39" s="161"/>
      <c r="E39" s="161"/>
    </row>
    <row r="40" spans="1:6" ht="12.75">
      <c r="A40" s="152" t="s">
        <v>150</v>
      </c>
      <c r="B40" s="96">
        <f ca="1">TODAY()</f>
        <v>39885</v>
      </c>
      <c r="C40" s="26"/>
      <c r="D40"/>
      <c r="E40" s="62"/>
      <c r="F40" s="26"/>
    </row>
    <row r="41" spans="3:5" ht="12.75">
      <c r="C41" s="26"/>
      <c r="D41"/>
      <c r="E41" s="52"/>
    </row>
    <row r="42" spans="3:6" ht="12.75">
      <c r="C42" s="26"/>
      <c r="D42"/>
      <c r="E42" s="52"/>
      <c r="F42" s="26"/>
    </row>
    <row r="43" spans="1:6" ht="12.75">
      <c r="A43" s="202" t="s">
        <v>151</v>
      </c>
      <c r="B43" s="202"/>
      <c r="C43" s="26"/>
      <c r="D43"/>
      <c r="E43" s="52"/>
      <c r="F43" s="26"/>
    </row>
    <row r="44" spans="1:6" ht="12.75">
      <c r="A44" s="202"/>
      <c r="B44" s="202"/>
      <c r="C44" s="184" t="s">
        <v>152</v>
      </c>
      <c r="D44" s="184"/>
      <c r="E44" s="184"/>
      <c r="F44" s="61"/>
    </row>
    <row r="45" spans="1:6" ht="12.75">
      <c r="A45" s="163">
        <f>'DADOS CADASTRAIS A.1'!$B$30</f>
        <v>0</v>
      </c>
      <c r="B45" s="163"/>
      <c r="C45" s="185">
        <f>'DADOS CADASTRAIS A.1'!$B$37</f>
        <v>0</v>
      </c>
      <c r="D45" s="185"/>
      <c r="E45" s="185"/>
      <c r="F45" s="65"/>
    </row>
    <row r="46" spans="1:6" ht="12.75">
      <c r="A46" s="183">
        <f>'DADOS CADASTRAIS A.1'!$B$31</f>
        <v>0</v>
      </c>
      <c r="B46" s="183"/>
      <c r="C46" s="183">
        <f>'DADOS CADASTRAIS A.1'!$B$38</f>
        <v>0</v>
      </c>
      <c r="D46" s="183"/>
      <c r="E46" s="183"/>
      <c r="F46" s="66"/>
    </row>
  </sheetData>
  <mergeCells count="45">
    <mergeCell ref="D16:D17"/>
    <mergeCell ref="E16:E17"/>
    <mergeCell ref="A26:B27"/>
    <mergeCell ref="C26:C27"/>
    <mergeCell ref="D26:D27"/>
    <mergeCell ref="E26:E27"/>
    <mergeCell ref="A45:B45"/>
    <mergeCell ref="A46:B46"/>
    <mergeCell ref="C44:E44"/>
    <mergeCell ref="C45:E45"/>
    <mergeCell ref="C46:E46"/>
    <mergeCell ref="A37:E37"/>
    <mergeCell ref="A43:B44"/>
    <mergeCell ref="B10:C10"/>
    <mergeCell ref="A18:B18"/>
    <mergeCell ref="A21:B21"/>
    <mergeCell ref="A13:E14"/>
    <mergeCell ref="B11:E11"/>
    <mergeCell ref="A16:B17"/>
    <mergeCell ref="C16:C17"/>
    <mergeCell ref="A36:B36"/>
    <mergeCell ref="A30:B30"/>
    <mergeCell ref="A31:B31"/>
    <mergeCell ref="A32:B32"/>
    <mergeCell ref="A33:B33"/>
    <mergeCell ref="A28:B28"/>
    <mergeCell ref="A20:B20"/>
    <mergeCell ref="A15:B15"/>
    <mergeCell ref="A35:B35"/>
    <mergeCell ref="A34:B34"/>
    <mergeCell ref="A22:B22"/>
    <mergeCell ref="A23:B23"/>
    <mergeCell ref="A24:B24"/>
    <mergeCell ref="A25:B25"/>
    <mergeCell ref="A29:B29"/>
    <mergeCell ref="A5:E5"/>
    <mergeCell ref="A6:E6"/>
    <mergeCell ref="B7:C7"/>
    <mergeCell ref="A19:B19"/>
    <mergeCell ref="B8:E8"/>
    <mergeCell ref="D10:E10"/>
    <mergeCell ref="D9:E9"/>
    <mergeCell ref="B9:C9"/>
    <mergeCell ref="D12:E12"/>
    <mergeCell ref="A12:B12"/>
  </mergeCells>
  <printOptions/>
  <pageMargins left="0.75" right="0.75" top="1" bottom="1" header="0.492125985" footer="0.492125985"/>
  <pageSetup horizontalDpi="300" verticalDpi="300" orientation="portrait" paperSize="9" scale="85" r:id="rId3"/>
  <headerFooter alignWithMargins="0">
    <oddFooter>&amp;R&amp;"Arial,Itálico"&amp;8versão 1.1 - Ademilton Grassiane</oddFooter>
  </headerFooter>
  <drawing r:id="rId2"/>
  <legacyDrawing r:id="rId1"/>
</worksheet>
</file>

<file path=xl/worksheets/sheet11.xml><?xml version="1.0" encoding="utf-8"?>
<worksheet xmlns="http://schemas.openxmlformats.org/spreadsheetml/2006/main" xmlns:r="http://schemas.openxmlformats.org/officeDocument/2006/relationships">
  <sheetPr codeName="Plan2"/>
  <dimension ref="A5:G50"/>
  <sheetViews>
    <sheetView tabSelected="1" workbookViewId="0" topLeftCell="A10">
      <selection activeCell="F14" sqref="F14:F15"/>
    </sheetView>
  </sheetViews>
  <sheetFormatPr defaultColWidth="9.140625" defaultRowHeight="12.75"/>
  <cols>
    <col min="1" max="1" width="14.7109375" style="0" customWidth="1"/>
    <col min="2" max="2" width="17.421875" style="0" customWidth="1"/>
    <col min="3" max="3" width="13.421875" style="26" customWidth="1"/>
    <col min="4" max="4" width="14.7109375" style="0" customWidth="1"/>
    <col min="5" max="5" width="25.00390625" style="52" customWidth="1"/>
    <col min="6" max="6" width="14.28125" style="26" customWidth="1"/>
  </cols>
  <sheetData>
    <row r="5" spans="1:6" ht="12.75">
      <c r="A5" s="322" t="s">
        <v>188</v>
      </c>
      <c r="B5" s="322"/>
      <c r="C5" s="322"/>
      <c r="D5" s="322"/>
      <c r="E5" s="322"/>
      <c r="F5" s="322"/>
    </row>
    <row r="6" spans="1:6" ht="12.75">
      <c r="A6" s="322" t="s">
        <v>101</v>
      </c>
      <c r="B6" s="322"/>
      <c r="C6" s="322"/>
      <c r="D6" s="322"/>
      <c r="E6" s="322"/>
      <c r="F6" s="322"/>
    </row>
    <row r="7" spans="1:6" ht="12.75">
      <c r="A7" s="1"/>
      <c r="B7" s="1"/>
      <c r="C7" s="25"/>
      <c r="D7" s="1"/>
      <c r="E7" s="51"/>
      <c r="F7" s="25"/>
    </row>
    <row r="8" spans="1:5" ht="12.75">
      <c r="A8" s="49" t="s">
        <v>122</v>
      </c>
      <c r="B8" s="181">
        <f>'DADOS CADASTRAIS A.1'!$B$22</f>
        <v>0</v>
      </c>
      <c r="C8" s="181"/>
      <c r="D8" s="181"/>
      <c r="E8" s="52" t="s">
        <v>10</v>
      </c>
    </row>
    <row r="9" spans="1:7" ht="12.75">
      <c r="A9" s="49" t="s">
        <v>123</v>
      </c>
      <c r="B9" s="190">
        <f>'DADOS CADASTRAIS A.1'!B20:E20</f>
        <v>0</v>
      </c>
      <c r="C9" s="190"/>
      <c r="D9" s="190"/>
      <c r="E9" s="63"/>
      <c r="F9" s="63"/>
      <c r="G9" s="60"/>
    </row>
    <row r="10" spans="1:6" ht="12.75">
      <c r="A10" s="326" t="s">
        <v>124</v>
      </c>
      <c r="B10" s="326"/>
      <c r="C10" s="180">
        <f>'DADOS CADASTRAIS A.1'!C27:E27</f>
        <v>0</v>
      </c>
      <c r="D10" s="180"/>
      <c r="E10" s="63"/>
      <c r="F10" s="63"/>
    </row>
    <row r="11" spans="1:5" ht="12.75">
      <c r="A11" s="326" t="s">
        <v>146</v>
      </c>
      <c r="B11" s="326"/>
      <c r="C11" s="180">
        <f>'DADOS CADASTRAIS A.1'!C28:E28</f>
        <v>0</v>
      </c>
      <c r="D11" s="180"/>
      <c r="E11" s="62"/>
    </row>
    <row r="12" spans="1:6" ht="12.75">
      <c r="A12" s="319"/>
      <c r="B12" s="319"/>
      <c r="C12" s="319"/>
      <c r="D12" s="319"/>
      <c r="E12" s="319"/>
      <c r="F12" s="319"/>
    </row>
    <row r="13" spans="1:6" ht="34.5" customHeight="1">
      <c r="A13" s="232" t="s">
        <v>11</v>
      </c>
      <c r="B13" s="230"/>
      <c r="C13" s="116" t="s">
        <v>15</v>
      </c>
      <c r="D13" s="325" t="s">
        <v>16</v>
      </c>
      <c r="E13" s="325"/>
      <c r="F13" s="101" t="s">
        <v>15</v>
      </c>
    </row>
    <row r="14" spans="1:6" ht="12.75">
      <c r="A14" s="323" t="s">
        <v>102</v>
      </c>
      <c r="B14" s="324"/>
      <c r="C14" s="27"/>
      <c r="D14" s="302" t="s">
        <v>17</v>
      </c>
      <c r="E14" s="303"/>
      <c r="F14" s="320">
        <f>F16+F17+F18+F19+F20+F21</f>
        <v>0</v>
      </c>
    </row>
    <row r="15" spans="1:6" ht="12.75">
      <c r="A15" s="315" t="s">
        <v>103</v>
      </c>
      <c r="B15" s="316"/>
      <c r="C15" s="115"/>
      <c r="D15" s="304"/>
      <c r="E15" s="305"/>
      <c r="F15" s="321"/>
    </row>
    <row r="16" spans="1:6" ht="27.75" customHeight="1">
      <c r="A16" s="331" t="s">
        <v>104</v>
      </c>
      <c r="B16" s="332"/>
      <c r="C16" s="27"/>
      <c r="D16" s="318" t="s">
        <v>19</v>
      </c>
      <c r="E16" s="318"/>
      <c r="F16" s="120">
        <f>'Elemento de Despesa 14.15'!K30</f>
        <v>0</v>
      </c>
    </row>
    <row r="17" spans="1:6" ht="18" customHeight="1">
      <c r="A17" s="327"/>
      <c r="B17" s="328"/>
      <c r="C17" s="23"/>
      <c r="D17" s="311" t="s">
        <v>20</v>
      </c>
      <c r="E17" s="311"/>
      <c r="F17" s="119">
        <f>'Elemento de Despesa 30'!K30</f>
        <v>0</v>
      </c>
    </row>
    <row r="18" spans="1:6" ht="18.75" customHeight="1">
      <c r="A18" s="329"/>
      <c r="B18" s="330"/>
      <c r="C18" s="24"/>
      <c r="D18" s="318" t="s">
        <v>21</v>
      </c>
      <c r="E18" s="318"/>
      <c r="F18" s="120">
        <f>'Elemento de Despesa 33'!K30</f>
        <v>0</v>
      </c>
    </row>
    <row r="19" spans="1:6" ht="12.75">
      <c r="A19" s="309"/>
      <c r="B19" s="310"/>
      <c r="C19" s="23"/>
      <c r="D19" s="311" t="s">
        <v>22</v>
      </c>
      <c r="E19" s="311"/>
      <c r="F19" s="119">
        <f>'Elemento de Despesa 35'!K30</f>
        <v>0</v>
      </c>
    </row>
    <row r="20" spans="1:6" ht="12.75">
      <c r="A20" s="308"/>
      <c r="B20" s="188"/>
      <c r="C20" s="24"/>
      <c r="D20" s="318" t="s">
        <v>23</v>
      </c>
      <c r="E20" s="318"/>
      <c r="F20" s="120">
        <f>'Elemento de Despesa 36'!K30</f>
        <v>0</v>
      </c>
    </row>
    <row r="21" spans="1:6" ht="12.75">
      <c r="A21" s="309"/>
      <c r="B21" s="310"/>
      <c r="C21" s="23"/>
      <c r="D21" s="311" t="s">
        <v>24</v>
      </c>
      <c r="E21" s="311"/>
      <c r="F21" s="119">
        <f>SUM(F22:F23)</f>
        <v>0</v>
      </c>
    </row>
    <row r="22" spans="1:6" ht="12.75">
      <c r="A22" s="334"/>
      <c r="B22" s="335"/>
      <c r="C22" s="24"/>
      <c r="D22" s="312" t="s">
        <v>25</v>
      </c>
      <c r="E22" s="312"/>
      <c r="F22" s="118">
        <f>'Elemento de Despesa 39a'!K30</f>
        <v>0</v>
      </c>
    </row>
    <row r="23" spans="1:6" ht="12.75">
      <c r="A23" s="306"/>
      <c r="B23" s="307"/>
      <c r="C23" s="23"/>
      <c r="D23" s="317" t="s">
        <v>26</v>
      </c>
      <c r="E23" s="317"/>
      <c r="F23" s="117">
        <f>'Elemento de Despesa 39b'!K30</f>
        <v>0</v>
      </c>
    </row>
    <row r="24" spans="1:6" ht="12.75">
      <c r="A24" s="308"/>
      <c r="B24" s="188"/>
      <c r="C24" s="24"/>
      <c r="D24" s="302" t="s">
        <v>27</v>
      </c>
      <c r="E24" s="303"/>
      <c r="F24" s="320">
        <f>F26+F29</f>
        <v>0</v>
      </c>
    </row>
    <row r="25" spans="1:6" ht="12.75">
      <c r="A25" s="306"/>
      <c r="B25" s="307"/>
      <c r="C25" s="23"/>
      <c r="D25" s="304"/>
      <c r="E25" s="305"/>
      <c r="F25" s="321"/>
    </row>
    <row r="26" spans="1:6" ht="12.75">
      <c r="A26" s="308"/>
      <c r="B26" s="188"/>
      <c r="C26" s="24"/>
      <c r="D26" s="318" t="s">
        <v>28</v>
      </c>
      <c r="E26" s="318"/>
      <c r="F26" s="120">
        <f>SUM(F27:F28)</f>
        <v>0</v>
      </c>
    </row>
    <row r="27" spans="1:6" ht="12.75">
      <c r="A27" s="306"/>
      <c r="B27" s="307"/>
      <c r="C27" s="23"/>
      <c r="D27" s="317" t="s">
        <v>29</v>
      </c>
      <c r="E27" s="317"/>
      <c r="F27" s="117">
        <f>'Elemento de Despesa 51a'!K30</f>
        <v>0</v>
      </c>
    </row>
    <row r="28" spans="1:6" ht="12.75">
      <c r="A28" s="308"/>
      <c r="B28" s="188"/>
      <c r="C28" s="24"/>
      <c r="D28" s="312" t="s">
        <v>30</v>
      </c>
      <c r="E28" s="312"/>
      <c r="F28" s="118">
        <f>'Elemento de Despesa 51b'!K30</f>
        <v>0</v>
      </c>
    </row>
    <row r="29" spans="1:6" ht="12.75">
      <c r="A29" s="306"/>
      <c r="B29" s="307"/>
      <c r="C29" s="23"/>
      <c r="D29" s="311" t="s">
        <v>31</v>
      </c>
      <c r="E29" s="311"/>
      <c r="F29" s="119">
        <f>SUM(F30:F33)</f>
        <v>0</v>
      </c>
    </row>
    <row r="30" spans="1:6" ht="12.75">
      <c r="A30" s="308"/>
      <c r="B30" s="188"/>
      <c r="C30" s="24"/>
      <c r="D30" s="312" t="s">
        <v>32</v>
      </c>
      <c r="E30" s="312"/>
      <c r="F30" s="118">
        <f>'Elemento de Despesa 52a'!K30</f>
        <v>0</v>
      </c>
    </row>
    <row r="31" spans="1:6" ht="12.75">
      <c r="A31" s="306"/>
      <c r="B31" s="307"/>
      <c r="C31" s="23"/>
      <c r="D31" s="317" t="s">
        <v>33</v>
      </c>
      <c r="E31" s="317"/>
      <c r="F31" s="117">
        <f>'Elemento de Despesa 52a1'!K30</f>
        <v>0</v>
      </c>
    </row>
    <row r="32" spans="1:6" ht="12.75">
      <c r="A32" s="308"/>
      <c r="B32" s="188"/>
      <c r="C32" s="24"/>
      <c r="D32" s="312" t="s">
        <v>34</v>
      </c>
      <c r="E32" s="312"/>
      <c r="F32" s="118">
        <f>'Elemento de Despesa 52b'!K30</f>
        <v>0</v>
      </c>
    </row>
    <row r="33" spans="1:6" ht="12.75">
      <c r="A33" s="306"/>
      <c r="B33" s="307"/>
      <c r="C33" s="23"/>
      <c r="D33" s="317" t="s">
        <v>35</v>
      </c>
      <c r="E33" s="317"/>
      <c r="F33" s="117">
        <f>'Elemento de Despesa 52b1'!K30</f>
        <v>0</v>
      </c>
    </row>
    <row r="34" spans="1:6" ht="12.75">
      <c r="A34" s="308"/>
      <c r="B34" s="188"/>
      <c r="C34" s="24"/>
      <c r="D34" s="312"/>
      <c r="E34" s="312"/>
      <c r="F34" s="118"/>
    </row>
    <row r="35" spans="1:6" ht="12.75">
      <c r="A35" s="315" t="s">
        <v>105</v>
      </c>
      <c r="B35" s="316"/>
      <c r="C35" s="115">
        <f>C14+C15+C16</f>
        <v>0</v>
      </c>
      <c r="D35" s="311" t="s">
        <v>114</v>
      </c>
      <c r="E35" s="311"/>
      <c r="F35" s="119">
        <f>F14+F24</f>
        <v>0</v>
      </c>
    </row>
    <row r="36" spans="1:6" ht="12.75">
      <c r="A36" s="333" t="s">
        <v>117</v>
      </c>
      <c r="B36" s="318"/>
      <c r="C36" s="318"/>
      <c r="D36" s="318"/>
      <c r="E36" s="318"/>
      <c r="F36" s="120">
        <f>C35-F35</f>
        <v>0</v>
      </c>
    </row>
    <row r="37" spans="1:6" ht="12.75">
      <c r="A37" s="313" t="s">
        <v>118</v>
      </c>
      <c r="B37" s="314"/>
      <c r="C37" s="314"/>
      <c r="D37" s="314"/>
      <c r="E37" s="314"/>
      <c r="F37" s="147"/>
    </row>
    <row r="39" spans="1:5" ht="12.75">
      <c r="A39" t="s">
        <v>150</v>
      </c>
      <c r="B39" s="96">
        <f ca="1">TODAY()</f>
        <v>39885</v>
      </c>
      <c r="E39" s="62"/>
    </row>
    <row r="40" ht="12.75">
      <c r="F40"/>
    </row>
    <row r="43" spans="1:6" ht="12.75">
      <c r="A43" s="202" t="s">
        <v>151</v>
      </c>
      <c r="B43" s="202"/>
      <c r="C43" s="202"/>
      <c r="D43" s="184" t="s">
        <v>152</v>
      </c>
      <c r="E43" s="184"/>
      <c r="F43" s="184"/>
    </row>
    <row r="44" spans="1:6" ht="12.75">
      <c r="A44" s="163">
        <f>'DADOS CADASTRAIS A.1'!$B$30</f>
        <v>0</v>
      </c>
      <c r="B44" s="163"/>
      <c r="C44" s="163"/>
      <c r="D44" s="185">
        <f>'DADOS CADASTRAIS A.1'!$B$37</f>
        <v>0</v>
      </c>
      <c r="E44" s="185"/>
      <c r="F44" s="185"/>
    </row>
    <row r="45" spans="1:6" ht="12.75">
      <c r="A45" s="183">
        <f>'DADOS CADASTRAIS A.1'!$B$31</f>
        <v>0</v>
      </c>
      <c r="B45" s="183"/>
      <c r="C45" s="183"/>
      <c r="D45" s="183">
        <f>'DADOS CADASTRAIS A.1'!$B$38</f>
        <v>0</v>
      </c>
      <c r="E45" s="183"/>
      <c r="F45" s="183"/>
    </row>
    <row r="46" spans="3:4" ht="12.75">
      <c r="C46" s="254"/>
      <c r="D46" s="254"/>
    </row>
    <row r="50" ht="12.75">
      <c r="C50"/>
    </row>
  </sheetData>
  <mergeCells count="64">
    <mergeCell ref="A26:B26"/>
    <mergeCell ref="A28:B28"/>
    <mergeCell ref="D19:E19"/>
    <mergeCell ref="D20:E20"/>
    <mergeCell ref="A22:B22"/>
    <mergeCell ref="A20:B20"/>
    <mergeCell ref="C46:D46"/>
    <mergeCell ref="D21:E21"/>
    <mergeCell ref="D22:E22"/>
    <mergeCell ref="D23:E23"/>
    <mergeCell ref="D31:E31"/>
    <mergeCell ref="A36:E36"/>
    <mergeCell ref="D34:E34"/>
    <mergeCell ref="D32:E32"/>
    <mergeCell ref="A24:B24"/>
    <mergeCell ref="A25:B25"/>
    <mergeCell ref="D16:E16"/>
    <mergeCell ref="A16:B16"/>
    <mergeCell ref="D17:E17"/>
    <mergeCell ref="D18:E18"/>
    <mergeCell ref="A15:B15"/>
    <mergeCell ref="A17:B17"/>
    <mergeCell ref="A18:B18"/>
    <mergeCell ref="A19:B19"/>
    <mergeCell ref="A5:F5"/>
    <mergeCell ref="A6:F6"/>
    <mergeCell ref="A13:B13"/>
    <mergeCell ref="A14:B14"/>
    <mergeCell ref="D13:E13"/>
    <mergeCell ref="A10:B10"/>
    <mergeCell ref="A11:B11"/>
    <mergeCell ref="B8:D8"/>
    <mergeCell ref="B9:D9"/>
    <mergeCell ref="C10:D10"/>
    <mergeCell ref="C11:D11"/>
    <mergeCell ref="D33:E33"/>
    <mergeCell ref="D35:E35"/>
    <mergeCell ref="D26:E26"/>
    <mergeCell ref="D27:E27"/>
    <mergeCell ref="D28:E28"/>
    <mergeCell ref="A12:F12"/>
    <mergeCell ref="F14:F15"/>
    <mergeCell ref="D24:E25"/>
    <mergeCell ref="F24:F25"/>
    <mergeCell ref="A45:C45"/>
    <mergeCell ref="D45:F45"/>
    <mergeCell ref="D29:E29"/>
    <mergeCell ref="D30:E30"/>
    <mergeCell ref="A37:E37"/>
    <mergeCell ref="A33:B33"/>
    <mergeCell ref="A34:B34"/>
    <mergeCell ref="A29:B29"/>
    <mergeCell ref="A30:B30"/>
    <mergeCell ref="A35:B35"/>
    <mergeCell ref="D14:E15"/>
    <mergeCell ref="A43:C43"/>
    <mergeCell ref="D43:F43"/>
    <mergeCell ref="D44:F44"/>
    <mergeCell ref="A44:C44"/>
    <mergeCell ref="A27:B27"/>
    <mergeCell ref="A32:B32"/>
    <mergeCell ref="A31:B31"/>
    <mergeCell ref="A21:B21"/>
    <mergeCell ref="A23:B23"/>
  </mergeCells>
  <printOptions/>
  <pageMargins left="0.4330708661417323" right="0.2755905511811024" top="0.6299212598425197" bottom="0.984251968503937" header="0.5118110236220472" footer="0.5118110236220472"/>
  <pageSetup horizontalDpi="300" verticalDpi="300" orientation="portrait" r:id="rId3"/>
  <headerFooter alignWithMargins="0">
    <oddFooter>&amp;R&amp;"Arial,Itálico"&amp;8versão 1.1 - Ademilton Grassiane</oddFooter>
  </headerFooter>
  <drawing r:id="rId2"/>
  <legacyDrawing r:id="rId1"/>
</worksheet>
</file>

<file path=xl/worksheets/sheet12.xml><?xml version="1.0" encoding="utf-8"?>
<worksheet xmlns="http://schemas.openxmlformats.org/spreadsheetml/2006/main" xmlns:r="http://schemas.openxmlformats.org/officeDocument/2006/relationships">
  <sheetPr codeName="Plan21"/>
  <dimension ref="A5:G46"/>
  <sheetViews>
    <sheetView workbookViewId="0" topLeftCell="A10">
      <selection activeCell="C18" sqref="C18"/>
    </sheetView>
  </sheetViews>
  <sheetFormatPr defaultColWidth="9.140625" defaultRowHeight="12.75"/>
  <cols>
    <col min="1" max="1" width="14.7109375" style="0" customWidth="1"/>
    <col min="2" max="2" width="16.00390625" style="0" customWidth="1"/>
    <col min="3" max="3" width="14.7109375" style="26" customWidth="1"/>
    <col min="4" max="4" width="14.7109375" style="0" customWidth="1"/>
    <col min="5" max="5" width="25.140625" style="0" customWidth="1"/>
    <col min="6" max="6" width="14.7109375" style="37" customWidth="1"/>
    <col min="7" max="7" width="9.140625" style="52" customWidth="1"/>
  </cols>
  <sheetData>
    <row r="5" spans="1:6" ht="12.75">
      <c r="A5" s="218" t="s">
        <v>189</v>
      </c>
      <c r="B5" s="218"/>
      <c r="C5" s="218"/>
      <c r="D5" s="218"/>
      <c r="E5" s="218"/>
      <c r="F5" s="218"/>
    </row>
    <row r="6" spans="1:6" ht="12.75">
      <c r="A6" s="218" t="s">
        <v>115</v>
      </c>
      <c r="B6" s="218"/>
      <c r="C6" s="218"/>
      <c r="D6" s="218"/>
      <c r="E6" s="218"/>
      <c r="F6" s="218"/>
    </row>
    <row r="7" spans="1:6" ht="12.75">
      <c r="A7" s="1"/>
      <c r="B7" s="1"/>
      <c r="C7" s="25"/>
      <c r="D7" s="1"/>
      <c r="E7" s="1"/>
      <c r="F7" s="36"/>
    </row>
    <row r="8" spans="1:6" ht="12.75">
      <c r="A8" s="49" t="s">
        <v>122</v>
      </c>
      <c r="B8" s="181">
        <f>'DADOS CADASTRAIS A.1'!B45:E45</f>
        <v>0</v>
      </c>
      <c r="C8" s="181"/>
      <c r="D8" s="181"/>
      <c r="E8" t="s">
        <v>10</v>
      </c>
      <c r="F8" s="26"/>
    </row>
    <row r="9" spans="1:6" ht="12.75">
      <c r="A9" s="49" t="s">
        <v>123</v>
      </c>
      <c r="B9" s="190">
        <f>'DADOS CADASTRAIS A.1'!B20:E20</f>
        <v>0</v>
      </c>
      <c r="C9" s="190"/>
      <c r="D9" s="190"/>
      <c r="E9" s="63"/>
      <c r="F9" s="63"/>
    </row>
    <row r="10" spans="1:6" ht="12.75">
      <c r="A10" s="326" t="s">
        <v>124</v>
      </c>
      <c r="B10" s="326"/>
      <c r="C10" s="180">
        <f>'DADOS CADASTRAIS A.1'!C27:E27</f>
        <v>0</v>
      </c>
      <c r="D10" s="180"/>
      <c r="E10" s="63"/>
      <c r="F10" s="63"/>
    </row>
    <row r="11" spans="1:6" ht="12.75">
      <c r="A11" s="326" t="s">
        <v>146</v>
      </c>
      <c r="B11" s="326"/>
      <c r="C11" s="180">
        <f>'DADOS CADASTRAIS A.1'!C28:E28</f>
        <v>0</v>
      </c>
      <c r="D11" s="180"/>
      <c r="F11" s="26"/>
    </row>
    <row r="12" ht="12.75">
      <c r="A12" s="2"/>
    </row>
    <row r="13" spans="1:6" ht="34.5" customHeight="1">
      <c r="A13" s="232" t="s">
        <v>11</v>
      </c>
      <c r="B13" s="230"/>
      <c r="C13" s="116" t="s">
        <v>15</v>
      </c>
      <c r="D13" s="230" t="s">
        <v>16</v>
      </c>
      <c r="E13" s="230"/>
      <c r="F13" s="122" t="s">
        <v>15</v>
      </c>
    </row>
    <row r="14" spans="1:6" ht="12.75">
      <c r="A14" s="315" t="s">
        <v>102</v>
      </c>
      <c r="B14" s="316"/>
      <c r="C14" s="115">
        <v>0</v>
      </c>
      <c r="D14" s="336" t="s">
        <v>17</v>
      </c>
      <c r="E14" s="337"/>
      <c r="F14" s="320">
        <f>SUM(F17:F22)</f>
        <v>0</v>
      </c>
    </row>
    <row r="15" spans="1:6" ht="26.25" customHeight="1">
      <c r="A15" s="331" t="s">
        <v>12</v>
      </c>
      <c r="B15" s="332"/>
      <c r="C15" s="27"/>
      <c r="D15" s="342"/>
      <c r="E15" s="343"/>
      <c r="F15" s="348"/>
    </row>
    <row r="16" spans="1:6" ht="12.75">
      <c r="A16" s="315" t="s">
        <v>13</v>
      </c>
      <c r="B16" s="316"/>
      <c r="C16" s="115"/>
      <c r="D16" s="338"/>
      <c r="E16" s="339"/>
      <c r="F16" s="321"/>
    </row>
    <row r="17" spans="1:6" ht="27.75" customHeight="1">
      <c r="A17" s="323" t="s">
        <v>14</v>
      </c>
      <c r="B17" s="324"/>
      <c r="C17" s="27"/>
      <c r="D17" s="341" t="s">
        <v>19</v>
      </c>
      <c r="E17" s="341"/>
      <c r="F17" s="126">
        <f>'Elemento de Despesa 14.15'!K30</f>
        <v>0</v>
      </c>
    </row>
    <row r="18" spans="1:6" ht="18" customHeight="1">
      <c r="A18" s="315" t="s">
        <v>228</v>
      </c>
      <c r="B18" s="316"/>
      <c r="C18" s="23"/>
      <c r="D18" s="345" t="s">
        <v>20</v>
      </c>
      <c r="E18" s="345"/>
      <c r="F18" s="125">
        <f>'Elemento de Despesa 30'!K30</f>
        <v>0</v>
      </c>
    </row>
    <row r="19" spans="1:6" ht="18.75" customHeight="1">
      <c r="A19" s="308"/>
      <c r="B19" s="188"/>
      <c r="C19" s="24"/>
      <c r="D19" s="341" t="s">
        <v>21</v>
      </c>
      <c r="E19" s="341"/>
      <c r="F19" s="126">
        <f>'Elemento de Despesa 33'!K30</f>
        <v>0</v>
      </c>
    </row>
    <row r="20" spans="1:6" ht="12.75">
      <c r="A20" s="309"/>
      <c r="B20" s="310"/>
      <c r="C20" s="23"/>
      <c r="D20" s="345" t="s">
        <v>22</v>
      </c>
      <c r="E20" s="345"/>
      <c r="F20" s="125">
        <f>'Elemento de Despesa 35'!K30</f>
        <v>0</v>
      </c>
    </row>
    <row r="21" spans="1:6" ht="12.75">
      <c r="A21" s="308"/>
      <c r="B21" s="188"/>
      <c r="C21" s="24"/>
      <c r="D21" s="341" t="s">
        <v>23</v>
      </c>
      <c r="E21" s="341"/>
      <c r="F21" s="126">
        <f>'Elemento de Despesa 36'!K30</f>
        <v>0</v>
      </c>
    </row>
    <row r="22" spans="1:6" ht="12.75">
      <c r="A22" s="309"/>
      <c r="B22" s="310"/>
      <c r="C22" s="23"/>
      <c r="D22" s="345" t="s">
        <v>24</v>
      </c>
      <c r="E22" s="345"/>
      <c r="F22" s="125">
        <f>SUM(F23:F24)</f>
        <v>0</v>
      </c>
    </row>
    <row r="23" spans="1:6" ht="12.75">
      <c r="A23" s="334"/>
      <c r="B23" s="335"/>
      <c r="C23" s="24"/>
      <c r="D23" s="344" t="s">
        <v>25</v>
      </c>
      <c r="E23" s="344"/>
      <c r="F23" s="124">
        <f>'Elemento de Despesa 39a'!K30</f>
        <v>0</v>
      </c>
    </row>
    <row r="24" spans="1:6" ht="12.75">
      <c r="A24" s="306"/>
      <c r="B24" s="307"/>
      <c r="C24" s="23"/>
      <c r="D24" s="340" t="s">
        <v>26</v>
      </c>
      <c r="E24" s="340"/>
      <c r="F24" s="123">
        <f>'Elemento de Despesa 39b'!K30</f>
        <v>0</v>
      </c>
    </row>
    <row r="25" spans="1:6" ht="12.75">
      <c r="A25" s="308"/>
      <c r="B25" s="188"/>
      <c r="C25" s="24"/>
      <c r="D25" s="336" t="s">
        <v>27</v>
      </c>
      <c r="E25" s="337"/>
      <c r="F25" s="320">
        <f>SUM(F27+F30)</f>
        <v>0</v>
      </c>
    </row>
    <row r="26" spans="1:6" ht="12.75">
      <c r="A26" s="306"/>
      <c r="B26" s="307"/>
      <c r="C26" s="23"/>
      <c r="D26" s="338"/>
      <c r="E26" s="339"/>
      <c r="F26" s="321"/>
    </row>
    <row r="27" spans="1:6" ht="12.75">
      <c r="A27" s="308"/>
      <c r="B27" s="188"/>
      <c r="C27" s="24"/>
      <c r="D27" s="341" t="s">
        <v>28</v>
      </c>
      <c r="E27" s="341"/>
      <c r="F27" s="126">
        <f>SUM(F28:F29)</f>
        <v>0</v>
      </c>
    </row>
    <row r="28" spans="1:6" ht="12.75">
      <c r="A28" s="306"/>
      <c r="B28" s="307"/>
      <c r="C28" s="23"/>
      <c r="D28" s="340" t="s">
        <v>29</v>
      </c>
      <c r="E28" s="340"/>
      <c r="F28" s="123">
        <f>'Elemento de Despesa 51a'!K30</f>
        <v>0</v>
      </c>
    </row>
    <row r="29" spans="1:6" ht="12.75">
      <c r="A29" s="308"/>
      <c r="B29" s="188"/>
      <c r="C29" s="24"/>
      <c r="D29" s="344" t="s">
        <v>30</v>
      </c>
      <c r="E29" s="344"/>
      <c r="F29" s="124">
        <f>'Elemento de Despesa 51b'!K30</f>
        <v>0</v>
      </c>
    </row>
    <row r="30" spans="1:6" ht="12.75">
      <c r="A30" s="306"/>
      <c r="B30" s="307"/>
      <c r="C30" s="23"/>
      <c r="D30" s="345" t="s">
        <v>31</v>
      </c>
      <c r="E30" s="345"/>
      <c r="F30" s="125">
        <f>SUM(F31:F34)</f>
        <v>0</v>
      </c>
    </row>
    <row r="31" spans="1:6" ht="12.75">
      <c r="A31" s="308"/>
      <c r="B31" s="188"/>
      <c r="C31" s="24"/>
      <c r="D31" s="344" t="s">
        <v>32</v>
      </c>
      <c r="E31" s="344"/>
      <c r="F31" s="124">
        <f>'Elemento de Despesa 52a'!K30</f>
        <v>0</v>
      </c>
    </row>
    <row r="32" spans="1:6" ht="12.75">
      <c r="A32" s="306"/>
      <c r="B32" s="307"/>
      <c r="C32" s="23"/>
      <c r="D32" s="340" t="s">
        <v>33</v>
      </c>
      <c r="E32" s="340"/>
      <c r="F32" s="123">
        <f>'Elemento de Despesa 52a1'!K30</f>
        <v>0</v>
      </c>
    </row>
    <row r="33" spans="1:6" ht="12.75">
      <c r="A33" s="308"/>
      <c r="B33" s="188"/>
      <c r="C33" s="24"/>
      <c r="D33" s="344" t="s">
        <v>34</v>
      </c>
      <c r="E33" s="344"/>
      <c r="F33" s="124">
        <f>'Elemento de Despesa 52b'!K30</f>
        <v>0</v>
      </c>
    </row>
    <row r="34" spans="1:6" ht="12.75">
      <c r="A34" s="306"/>
      <c r="B34" s="307"/>
      <c r="C34" s="23"/>
      <c r="D34" s="340" t="s">
        <v>35</v>
      </c>
      <c r="E34" s="340"/>
      <c r="F34" s="123">
        <f>'Elemento de Despesa 52b1'!K30</f>
        <v>0</v>
      </c>
    </row>
    <row r="35" spans="1:6" ht="12.75">
      <c r="A35" s="323"/>
      <c r="B35" s="324"/>
      <c r="C35" s="27"/>
      <c r="D35" s="341"/>
      <c r="E35" s="341"/>
      <c r="F35" s="126"/>
    </row>
    <row r="36" spans="1:6" ht="12.75">
      <c r="A36" s="127" t="s">
        <v>116</v>
      </c>
      <c r="B36" s="121"/>
      <c r="C36" s="115">
        <f>SUM(C14:C18)</f>
        <v>0</v>
      </c>
      <c r="D36" s="345" t="s">
        <v>119</v>
      </c>
      <c r="E36" s="340"/>
      <c r="F36" s="125">
        <f>F14+F25</f>
        <v>0</v>
      </c>
    </row>
    <row r="37" spans="1:6" ht="15.75" customHeight="1">
      <c r="A37" s="346" t="s">
        <v>120</v>
      </c>
      <c r="B37" s="347"/>
      <c r="C37" s="347"/>
      <c r="D37" s="347"/>
      <c r="E37" s="347"/>
      <c r="F37" s="128">
        <f>C36-F36</f>
        <v>0</v>
      </c>
    </row>
    <row r="39" spans="5:6" ht="12.75">
      <c r="E39" s="52"/>
      <c r="F39" s="26"/>
    </row>
    <row r="40" spans="1:6" ht="12.75">
      <c r="A40" t="s">
        <v>150</v>
      </c>
      <c r="B40" s="96">
        <f ca="1">TODAY()</f>
        <v>39885</v>
      </c>
      <c r="E40" s="62"/>
      <c r="F40" s="26"/>
    </row>
    <row r="41" spans="5:6" ht="12.75">
      <c r="E41" s="52"/>
      <c r="F41"/>
    </row>
    <row r="42" spans="5:6" ht="12.75">
      <c r="E42" s="52"/>
      <c r="F42" s="26"/>
    </row>
    <row r="43" spans="5:6" ht="12.75">
      <c r="E43" s="52"/>
      <c r="F43" s="26"/>
    </row>
    <row r="44" spans="1:6" ht="12.75">
      <c r="A44" s="202" t="s">
        <v>151</v>
      </c>
      <c r="B44" s="202"/>
      <c r="C44" s="202"/>
      <c r="D44" s="184" t="s">
        <v>152</v>
      </c>
      <c r="E44" s="184"/>
      <c r="F44" s="184"/>
    </row>
    <row r="45" spans="1:7" ht="12.75">
      <c r="A45" s="163">
        <f>'DADOS CADASTRAIS A.1'!$B$30</f>
        <v>0</v>
      </c>
      <c r="B45" s="163"/>
      <c r="C45" s="163"/>
      <c r="D45" s="185">
        <f>'DADOS CADASTRAIS A.1'!$B$37</f>
        <v>0</v>
      </c>
      <c r="E45" s="185"/>
      <c r="F45" s="185"/>
      <c r="G45" s="62"/>
    </row>
    <row r="46" spans="1:6" ht="12.75">
      <c r="A46" s="183">
        <f>'DADOS CADASTRAIS A.1'!$B$31</f>
        <v>0</v>
      </c>
      <c r="B46" s="183"/>
      <c r="C46" s="183"/>
      <c r="D46" s="183">
        <f>'DADOS CADASTRAIS A.1'!$B$38</f>
        <v>0</v>
      </c>
      <c r="E46" s="183"/>
      <c r="F46" s="183"/>
    </row>
  </sheetData>
  <mergeCells count="61">
    <mergeCell ref="A29:B29"/>
    <mergeCell ref="D29:E29"/>
    <mergeCell ref="D30:E30"/>
    <mergeCell ref="D33:E33"/>
    <mergeCell ref="A33:B33"/>
    <mergeCell ref="A32:B32"/>
    <mergeCell ref="A30:B30"/>
    <mergeCell ref="A31:B31"/>
    <mergeCell ref="D34:E34"/>
    <mergeCell ref="A5:F5"/>
    <mergeCell ref="A6:F6"/>
    <mergeCell ref="A13:B13"/>
    <mergeCell ref="A14:B14"/>
    <mergeCell ref="D13:E13"/>
    <mergeCell ref="B9:D9"/>
    <mergeCell ref="F14:F16"/>
    <mergeCell ref="A22:B22"/>
    <mergeCell ref="A28:B28"/>
    <mergeCell ref="A24:B24"/>
    <mergeCell ref="A25:B25"/>
    <mergeCell ref="A26:B26"/>
    <mergeCell ref="A27:B27"/>
    <mergeCell ref="D22:E22"/>
    <mergeCell ref="D17:E17"/>
    <mergeCell ref="A15:B15"/>
    <mergeCell ref="A23:B23"/>
    <mergeCell ref="A16:B16"/>
    <mergeCell ref="A17:B17"/>
    <mergeCell ref="A20:B20"/>
    <mergeCell ref="A21:B21"/>
    <mergeCell ref="A18:B18"/>
    <mergeCell ref="A19:B19"/>
    <mergeCell ref="D18:E18"/>
    <mergeCell ref="D19:E19"/>
    <mergeCell ref="D20:E20"/>
    <mergeCell ref="D21:E21"/>
    <mergeCell ref="D14:E16"/>
    <mergeCell ref="D23:E23"/>
    <mergeCell ref="D24:E24"/>
    <mergeCell ref="A45:C45"/>
    <mergeCell ref="D45:F45"/>
    <mergeCell ref="D35:E35"/>
    <mergeCell ref="D36:E36"/>
    <mergeCell ref="A35:B35"/>
    <mergeCell ref="A37:E37"/>
    <mergeCell ref="D31:E31"/>
    <mergeCell ref="B8:D8"/>
    <mergeCell ref="A10:B10"/>
    <mergeCell ref="C10:D10"/>
    <mergeCell ref="A11:B11"/>
    <mergeCell ref="C11:D11"/>
    <mergeCell ref="F25:F26"/>
    <mergeCell ref="D25:E26"/>
    <mergeCell ref="A46:C46"/>
    <mergeCell ref="D46:F46"/>
    <mergeCell ref="A44:C44"/>
    <mergeCell ref="D44:F44"/>
    <mergeCell ref="D32:E32"/>
    <mergeCell ref="D27:E27"/>
    <mergeCell ref="D28:E28"/>
    <mergeCell ref="A34:B34"/>
  </mergeCells>
  <printOptions/>
  <pageMargins left="0.42" right="0.26" top="0.62" bottom="1" header="0.492125985" footer="0.492125985"/>
  <pageSetup horizontalDpi="300" verticalDpi="300" orientation="portrait" r:id="rId3"/>
  <headerFooter alignWithMargins="0">
    <oddFooter>&amp;R&amp;"Arial,Itálico"&amp;8versão 1.1 - Ademilton Grassiane</oddFooter>
  </headerFooter>
  <drawing r:id="rId2"/>
  <legacyDrawing r:id="rId1"/>
</worksheet>
</file>

<file path=xl/worksheets/sheet13.xml><?xml version="1.0" encoding="utf-8"?>
<worksheet xmlns="http://schemas.openxmlformats.org/spreadsheetml/2006/main" xmlns:r="http://schemas.openxmlformats.org/officeDocument/2006/relationships">
  <sheetPr codeName="Plan3"/>
  <dimension ref="A5:F50"/>
  <sheetViews>
    <sheetView workbookViewId="0" topLeftCell="A1">
      <selection activeCell="D15" sqref="D15:E15"/>
    </sheetView>
  </sheetViews>
  <sheetFormatPr defaultColWidth="9.140625" defaultRowHeight="12.75"/>
  <cols>
    <col min="1" max="1" width="16.7109375" style="0" customWidth="1"/>
    <col min="2" max="2" width="16.421875" style="0" customWidth="1"/>
    <col min="3" max="3" width="13.28125" style="0" customWidth="1"/>
    <col min="4" max="4" width="14.7109375" style="0" customWidth="1"/>
    <col min="5" max="5" width="35.140625" style="0" customWidth="1"/>
  </cols>
  <sheetData>
    <row r="5" spans="1:5" ht="12.75">
      <c r="A5" s="218" t="s">
        <v>190</v>
      </c>
      <c r="B5" s="218"/>
      <c r="C5" s="218"/>
      <c r="D5" s="218"/>
      <c r="E5" s="218"/>
    </row>
    <row r="6" spans="1:5" ht="12.75">
      <c r="A6" s="218" t="s">
        <v>36</v>
      </c>
      <c r="B6" s="218"/>
      <c r="C6" s="218"/>
      <c r="D6" s="218"/>
      <c r="E6" s="218"/>
    </row>
    <row r="7" spans="1:5" ht="12.75">
      <c r="A7" s="1"/>
      <c r="B7" s="1"/>
      <c r="C7" s="1"/>
      <c r="D7" s="1"/>
      <c r="E7" s="1"/>
    </row>
    <row r="8" spans="1:6" ht="12.75">
      <c r="A8" s="49" t="s">
        <v>122</v>
      </c>
      <c r="B8" s="181">
        <f>'DADOS CADASTRAIS A.1'!B22:C22</f>
        <v>0</v>
      </c>
      <c r="C8" s="181"/>
      <c r="D8" s="181"/>
      <c r="E8" t="s">
        <v>10</v>
      </c>
      <c r="F8" s="26"/>
    </row>
    <row r="9" spans="1:6" ht="12.75">
      <c r="A9" s="49" t="s">
        <v>123</v>
      </c>
      <c r="B9" s="349">
        <f>'DADOS CADASTRAIS A.1'!B20:E20</f>
        <v>0</v>
      </c>
      <c r="C9" s="349"/>
      <c r="D9" s="349"/>
      <c r="E9" s="4"/>
      <c r="F9" s="26"/>
    </row>
    <row r="10" spans="1:6" ht="12.75">
      <c r="A10" s="326" t="s">
        <v>124</v>
      </c>
      <c r="B10" s="326"/>
      <c r="C10" s="180">
        <f>'DADOS CADASTRAIS A.1'!C27:E27</f>
        <v>0</v>
      </c>
      <c r="D10" s="180"/>
      <c r="E10" s="4"/>
      <c r="F10" s="26"/>
    </row>
    <row r="11" spans="1:6" ht="12.75">
      <c r="A11" s="326" t="s">
        <v>146</v>
      </c>
      <c r="B11" s="326"/>
      <c r="C11" s="180">
        <f>'DADOS CADASTRAIS A.1'!C28:E28</f>
        <v>0</v>
      </c>
      <c r="D11" s="180"/>
      <c r="F11" s="26"/>
    </row>
    <row r="12" ht="12.75">
      <c r="A12" s="2"/>
    </row>
    <row r="13" spans="1:5" ht="34.5" customHeight="1">
      <c r="A13" s="378" t="s">
        <v>37</v>
      </c>
      <c r="B13" s="379"/>
      <c r="C13" s="379"/>
      <c r="D13" s="379"/>
      <c r="E13" s="380"/>
    </row>
    <row r="14" spans="1:5" ht="12.75">
      <c r="A14" s="381" t="s">
        <v>38</v>
      </c>
      <c r="B14" s="373"/>
      <c r="C14" s="373"/>
      <c r="D14" s="371" t="s">
        <v>39</v>
      </c>
      <c r="E14" s="372"/>
    </row>
    <row r="15" spans="1:5" ht="12.75">
      <c r="A15" s="382" t="s">
        <v>106</v>
      </c>
      <c r="B15" s="341"/>
      <c r="C15" s="341"/>
      <c r="D15" s="352"/>
      <c r="E15" s="353"/>
    </row>
    <row r="16" spans="1:5" ht="12.75">
      <c r="A16" s="315" t="s">
        <v>107</v>
      </c>
      <c r="B16" s="316"/>
      <c r="C16" s="316"/>
      <c r="D16" s="362"/>
      <c r="E16" s="363"/>
    </row>
    <row r="17" spans="1:5" ht="27.75" customHeight="1">
      <c r="A17" s="331" t="s">
        <v>108</v>
      </c>
      <c r="B17" s="383"/>
      <c r="C17" s="383"/>
      <c r="D17" s="352">
        <f>SUM(D15+D16)</f>
        <v>0</v>
      </c>
      <c r="E17" s="353"/>
    </row>
    <row r="18" spans="1:5" ht="18" customHeight="1">
      <c r="A18" s="309"/>
      <c r="B18" s="310"/>
      <c r="C18" s="310"/>
      <c r="D18" s="345"/>
      <c r="E18" s="366"/>
    </row>
    <row r="19" spans="1:5" ht="18.75" customHeight="1">
      <c r="A19" s="323" t="s">
        <v>40</v>
      </c>
      <c r="B19" s="324"/>
      <c r="C19" s="324"/>
      <c r="D19" s="324"/>
      <c r="E19" s="384"/>
    </row>
    <row r="20" spans="1:5" ht="12.75">
      <c r="A20" s="381" t="s">
        <v>8</v>
      </c>
      <c r="B20" s="373"/>
      <c r="C20" s="373"/>
      <c r="D20" s="368" t="s">
        <v>39</v>
      </c>
      <c r="E20" s="375"/>
    </row>
    <row r="21" spans="1:5" ht="12.75">
      <c r="A21" s="376"/>
      <c r="B21" s="377"/>
      <c r="C21" s="377"/>
      <c r="D21" s="358"/>
      <c r="E21" s="359"/>
    </row>
    <row r="22" spans="1:5" ht="12.75">
      <c r="A22" s="364"/>
      <c r="B22" s="365"/>
      <c r="C22" s="365"/>
      <c r="D22" s="360"/>
      <c r="E22" s="361"/>
    </row>
    <row r="23" spans="1:5" ht="12.75">
      <c r="A23" s="376"/>
      <c r="B23" s="377"/>
      <c r="C23" s="377"/>
      <c r="D23" s="358"/>
      <c r="E23" s="359"/>
    </row>
    <row r="24" spans="1:5" ht="12.75">
      <c r="A24" s="364"/>
      <c r="B24" s="365"/>
      <c r="C24" s="365"/>
      <c r="D24" s="360"/>
      <c r="E24" s="361"/>
    </row>
    <row r="25" spans="1:5" ht="12.75">
      <c r="A25" s="382" t="s">
        <v>109</v>
      </c>
      <c r="B25" s="341"/>
      <c r="C25" s="341"/>
      <c r="D25" s="352">
        <f>SUM(D21:E24)</f>
        <v>0</v>
      </c>
      <c r="E25" s="353"/>
    </row>
    <row r="26" spans="1:5" ht="12.75">
      <c r="A26" s="306"/>
      <c r="B26" s="307"/>
      <c r="C26" s="307"/>
      <c r="D26" s="373"/>
      <c r="E26" s="374"/>
    </row>
    <row r="27" spans="1:5" ht="12.75">
      <c r="A27" s="382" t="s">
        <v>41</v>
      </c>
      <c r="B27" s="341"/>
      <c r="C27" s="341"/>
      <c r="D27" s="341"/>
      <c r="E27" s="385"/>
    </row>
    <row r="28" spans="1:5" ht="12.75">
      <c r="A28" s="367" t="s">
        <v>8</v>
      </c>
      <c r="B28" s="368"/>
      <c r="C28" s="368"/>
      <c r="D28" s="368" t="s">
        <v>39</v>
      </c>
      <c r="E28" s="375"/>
    </row>
    <row r="29" spans="1:5" ht="12.75">
      <c r="A29" s="376"/>
      <c r="B29" s="377"/>
      <c r="C29" s="377"/>
      <c r="D29" s="358"/>
      <c r="E29" s="359"/>
    </row>
    <row r="30" spans="1:5" ht="12.75">
      <c r="A30" s="364"/>
      <c r="B30" s="365"/>
      <c r="C30" s="365"/>
      <c r="D30" s="360"/>
      <c r="E30" s="361"/>
    </row>
    <row r="31" spans="1:5" ht="12.75">
      <c r="A31" s="376"/>
      <c r="B31" s="377"/>
      <c r="C31" s="377"/>
      <c r="D31" s="358"/>
      <c r="E31" s="359"/>
    </row>
    <row r="32" spans="1:5" ht="12.75">
      <c r="A32" s="364"/>
      <c r="B32" s="365"/>
      <c r="C32" s="365"/>
      <c r="D32" s="360"/>
      <c r="E32" s="361"/>
    </row>
    <row r="33" spans="1:5" ht="12.75">
      <c r="A33" s="382" t="s">
        <v>110</v>
      </c>
      <c r="B33" s="341"/>
      <c r="C33" s="341"/>
      <c r="D33" s="352">
        <f>SUM(D29:E32)</f>
        <v>0</v>
      </c>
      <c r="E33" s="353"/>
    </row>
    <row r="34" spans="1:5" ht="12.75">
      <c r="A34" s="306"/>
      <c r="B34" s="307"/>
      <c r="C34" s="307"/>
      <c r="D34" s="354"/>
      <c r="E34" s="355"/>
    </row>
    <row r="35" spans="1:5" ht="12.75">
      <c r="A35" s="369" t="s">
        <v>111</v>
      </c>
      <c r="B35" s="370"/>
      <c r="C35" s="370"/>
      <c r="D35" s="356">
        <f>D17+D25-D33</f>
        <v>0</v>
      </c>
      <c r="E35" s="357"/>
    </row>
    <row r="36" spans="1:5" ht="12.75">
      <c r="A36" s="351" t="s">
        <v>125</v>
      </c>
      <c r="B36" s="351"/>
      <c r="C36" s="351"/>
      <c r="D36" s="351"/>
      <c r="E36" s="351"/>
    </row>
    <row r="37" spans="1:5" ht="12.75">
      <c r="A37" s="350" t="s">
        <v>126</v>
      </c>
      <c r="B37" s="350"/>
      <c r="C37" s="350"/>
      <c r="D37" s="350"/>
      <c r="E37" s="350"/>
    </row>
    <row r="39" spans="1:6" ht="12.75">
      <c r="A39" t="s">
        <v>150</v>
      </c>
      <c r="B39" s="96">
        <f ca="1">TODAY()</f>
        <v>39885</v>
      </c>
      <c r="C39" s="26"/>
      <c r="E39" s="62"/>
      <c r="F39" s="26"/>
    </row>
    <row r="40" spans="3:5" ht="12.75">
      <c r="C40" s="26"/>
      <c r="E40" s="52"/>
    </row>
    <row r="41" spans="3:6" ht="12.75">
      <c r="C41" s="26"/>
      <c r="E41" s="52"/>
      <c r="F41" s="26"/>
    </row>
    <row r="42" spans="3:6" ht="12.75">
      <c r="C42" s="26"/>
      <c r="E42" s="52"/>
      <c r="F42" s="26"/>
    </row>
    <row r="43" spans="1:6" ht="12.75">
      <c r="A43" s="202" t="s">
        <v>151</v>
      </c>
      <c r="B43" s="202"/>
      <c r="C43" s="202"/>
      <c r="D43" s="184" t="s">
        <v>204</v>
      </c>
      <c r="E43" s="184"/>
      <c r="F43" s="61"/>
    </row>
    <row r="44" spans="1:6" ht="12.75">
      <c r="A44" s="163">
        <f>'DADOS CADASTRAIS A.1'!$B$30</f>
        <v>0</v>
      </c>
      <c r="B44" s="163"/>
      <c r="C44" s="163"/>
      <c r="D44" s="185">
        <f>'DADOS CADASTRAIS A.1'!$B$37</f>
        <v>0</v>
      </c>
      <c r="E44" s="185"/>
      <c r="F44" s="65"/>
    </row>
    <row r="45" spans="1:6" ht="12.75">
      <c r="A45" s="183">
        <f>'DADOS CADASTRAIS A.1'!$B$31</f>
        <v>0</v>
      </c>
      <c r="B45" s="183"/>
      <c r="C45" s="183"/>
      <c r="D45" s="183">
        <f>'DADOS CADASTRAIS A.1'!$B$38</f>
        <v>0</v>
      </c>
      <c r="E45" s="183"/>
      <c r="F45" s="66"/>
    </row>
    <row r="50" ht="12.75">
      <c r="A50" s="3"/>
    </row>
  </sheetData>
  <mergeCells count="59">
    <mergeCell ref="A45:C45"/>
    <mergeCell ref="D43:E43"/>
    <mergeCell ref="D44:E44"/>
    <mergeCell ref="D45:E45"/>
    <mergeCell ref="A43:C43"/>
    <mergeCell ref="A44:C44"/>
    <mergeCell ref="A33:C33"/>
    <mergeCell ref="A34:C34"/>
    <mergeCell ref="A25:C25"/>
    <mergeCell ref="A27:E27"/>
    <mergeCell ref="D28:E28"/>
    <mergeCell ref="A29:C29"/>
    <mergeCell ref="A30:C30"/>
    <mergeCell ref="A31:C31"/>
    <mergeCell ref="A32:C32"/>
    <mergeCell ref="A26:C26"/>
    <mergeCell ref="A17:C17"/>
    <mergeCell ref="A18:C18"/>
    <mergeCell ref="A19:E19"/>
    <mergeCell ref="A20:C20"/>
    <mergeCell ref="A13:E13"/>
    <mergeCell ref="A14:C14"/>
    <mergeCell ref="A15:C15"/>
    <mergeCell ref="A16:C16"/>
    <mergeCell ref="D15:E15"/>
    <mergeCell ref="A35:C35"/>
    <mergeCell ref="A5:E5"/>
    <mergeCell ref="A6:E6"/>
    <mergeCell ref="D14:E14"/>
    <mergeCell ref="D25:E25"/>
    <mergeCell ref="D26:E26"/>
    <mergeCell ref="D20:E20"/>
    <mergeCell ref="A21:C21"/>
    <mergeCell ref="A22:C22"/>
    <mergeCell ref="A23:C23"/>
    <mergeCell ref="D32:E32"/>
    <mergeCell ref="D16:E16"/>
    <mergeCell ref="D17:E17"/>
    <mergeCell ref="A24:C24"/>
    <mergeCell ref="D22:E22"/>
    <mergeCell ref="D23:E23"/>
    <mergeCell ref="D24:E24"/>
    <mergeCell ref="D18:E18"/>
    <mergeCell ref="D21:E21"/>
    <mergeCell ref="A28:C28"/>
    <mergeCell ref="A37:E37"/>
    <mergeCell ref="A36:E36"/>
    <mergeCell ref="A11:B11"/>
    <mergeCell ref="C11:D11"/>
    <mergeCell ref="D33:E33"/>
    <mergeCell ref="D34:E34"/>
    <mergeCell ref="D35:E35"/>
    <mergeCell ref="D29:E29"/>
    <mergeCell ref="D30:E30"/>
    <mergeCell ref="D31:E31"/>
    <mergeCell ref="B8:D8"/>
    <mergeCell ref="B9:D9"/>
    <mergeCell ref="A10:B10"/>
    <mergeCell ref="C10:D10"/>
  </mergeCells>
  <printOptions/>
  <pageMargins left="0.42" right="0.26" top="0.62" bottom="1" header="0.492125985" footer="0.492125985"/>
  <pageSetup horizontalDpi="300" verticalDpi="300" orientation="portrait" r:id="rId3"/>
  <headerFooter alignWithMargins="0">
    <oddFooter>&amp;R&amp;"Arial,Itálico"&amp;8versão 1.1 - Ademilton Grassiane</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Plan4"/>
  <dimension ref="A5:K46"/>
  <sheetViews>
    <sheetView workbookViewId="0" topLeftCell="E1">
      <selection activeCell="A14" sqref="A14"/>
    </sheetView>
  </sheetViews>
  <sheetFormatPr defaultColWidth="9.140625" defaultRowHeight="12.75"/>
  <cols>
    <col min="1" max="1" width="10.57421875" style="50" customWidth="1"/>
    <col min="2" max="2" width="8.57421875" style="0" customWidth="1"/>
    <col min="3" max="3" width="10.421875" style="0" customWidth="1"/>
    <col min="4" max="4" width="30.28125" style="0" customWidth="1"/>
    <col min="5" max="5" width="18.421875" style="0" customWidth="1"/>
    <col min="6" max="6" width="12.140625" style="52" customWidth="1"/>
    <col min="7" max="7" width="14.8515625" style="0" customWidth="1"/>
    <col min="8" max="8" width="12.7109375" style="0" customWidth="1"/>
    <col min="10" max="10" width="12.28125" style="0" customWidth="1"/>
    <col min="11" max="11" width="18.8515625" style="26" customWidth="1"/>
    <col min="12" max="12" width="9.8515625" style="0" customWidth="1"/>
  </cols>
  <sheetData>
    <row r="5" spans="1:11" ht="12.75">
      <c r="A5" s="322" t="s">
        <v>191</v>
      </c>
      <c r="B5" s="322"/>
      <c r="C5" s="322"/>
      <c r="D5" s="322"/>
      <c r="E5" s="322"/>
      <c r="F5" s="322"/>
      <c r="G5" s="322"/>
      <c r="H5" s="322"/>
      <c r="I5" s="322"/>
      <c r="J5" s="322"/>
      <c r="K5" s="322"/>
    </row>
    <row r="6" spans="1:11" ht="12.75">
      <c r="A6" s="322" t="s">
        <v>42</v>
      </c>
      <c r="B6" s="322"/>
      <c r="C6" s="322"/>
      <c r="D6" s="322"/>
      <c r="E6" s="322"/>
      <c r="F6" s="322"/>
      <c r="G6" s="322"/>
      <c r="H6" s="322"/>
      <c r="I6" s="322"/>
      <c r="J6" s="322"/>
      <c r="K6" s="322"/>
    </row>
    <row r="7" spans="1:10" ht="12.75">
      <c r="A7" s="234" t="s">
        <v>122</v>
      </c>
      <c r="B7" s="234"/>
      <c r="C7" s="181">
        <f>'DADOS CADASTRAIS A.1'!$B$22</f>
        <v>0</v>
      </c>
      <c r="D7" s="181"/>
      <c r="E7" s="6"/>
      <c r="F7" s="50"/>
      <c r="G7" s="6"/>
      <c r="H7" s="6"/>
      <c r="I7" s="6"/>
      <c r="J7" t="s">
        <v>10</v>
      </c>
    </row>
    <row r="8" spans="1:10" ht="12.75">
      <c r="A8" s="234" t="s">
        <v>123</v>
      </c>
      <c r="B8" s="234"/>
      <c r="C8" s="190">
        <f>'DADOS CADASTRAIS A.1'!$B$20</f>
        <v>0</v>
      </c>
      <c r="D8" s="190"/>
      <c r="E8" s="190"/>
      <c r="F8" s="190"/>
      <c r="G8" s="190"/>
      <c r="H8" s="50"/>
      <c r="I8" s="50"/>
      <c r="J8" s="4"/>
    </row>
    <row r="9" spans="1:10" ht="12.75">
      <c r="A9" s="234" t="s">
        <v>124</v>
      </c>
      <c r="B9" s="234"/>
      <c r="C9" s="234"/>
      <c r="D9" s="86">
        <f>'DADOS CADASTRAIS A.1'!$C$27</f>
        <v>0</v>
      </c>
      <c r="E9" s="6"/>
      <c r="F9" s="50"/>
      <c r="G9" s="6"/>
      <c r="H9" s="6"/>
      <c r="I9" s="6"/>
      <c r="J9" s="4"/>
    </row>
    <row r="10" spans="1:9" ht="12.75">
      <c r="A10" s="234" t="s">
        <v>154</v>
      </c>
      <c r="B10" s="234"/>
      <c r="C10" s="234"/>
      <c r="D10" s="86">
        <f>'DADOS CADASTRAIS A.1'!$C$28</f>
        <v>0</v>
      </c>
      <c r="E10" s="6"/>
      <c r="F10" s="50"/>
      <c r="G10" s="6"/>
      <c r="H10" s="6"/>
      <c r="I10" s="6"/>
    </row>
    <row r="11" spans="1:6" ht="12.75">
      <c r="A11" s="387" t="s">
        <v>47</v>
      </c>
      <c r="B11" s="387"/>
      <c r="C11" s="55" t="s">
        <v>18</v>
      </c>
      <c r="D11" s="5" t="s">
        <v>48</v>
      </c>
      <c r="E11" s="5"/>
      <c r="F11" s="5"/>
    </row>
    <row r="12" spans="1:11" ht="13.5" thickBot="1">
      <c r="A12" s="393"/>
      <c r="B12" s="393"/>
      <c r="C12" s="393"/>
      <c r="D12" s="393"/>
      <c r="E12" s="393"/>
      <c r="F12" s="393"/>
      <c r="G12" s="393"/>
      <c r="H12" s="393"/>
      <c r="I12" s="393"/>
      <c r="J12" s="393"/>
      <c r="K12" s="393"/>
    </row>
    <row r="13" spans="1:11" ht="63.75">
      <c r="A13" s="68" t="s">
        <v>51</v>
      </c>
      <c r="B13" s="15" t="s">
        <v>153</v>
      </c>
      <c r="C13" s="388" t="s">
        <v>44</v>
      </c>
      <c r="D13" s="389"/>
      <c r="E13" s="22" t="s">
        <v>45</v>
      </c>
      <c r="F13" s="53" t="s">
        <v>46</v>
      </c>
      <c r="G13" s="15" t="s">
        <v>49</v>
      </c>
      <c r="H13" s="15" t="s">
        <v>50</v>
      </c>
      <c r="I13" s="15" t="s">
        <v>113</v>
      </c>
      <c r="J13" s="15" t="s">
        <v>112</v>
      </c>
      <c r="K13" s="28" t="s">
        <v>9</v>
      </c>
    </row>
    <row r="14" spans="1:11" ht="12.75">
      <c r="A14" s="69"/>
      <c r="B14" s="54"/>
      <c r="C14" s="386"/>
      <c r="D14" s="251"/>
      <c r="E14" s="54"/>
      <c r="F14" s="82" t="str">
        <f aca="true" t="shared" si="0" ref="F14:F29">$C$11</f>
        <v>14/15</v>
      </c>
      <c r="G14" s="54"/>
      <c r="H14" s="134"/>
      <c r="I14" s="54"/>
      <c r="J14" s="134"/>
      <c r="K14" s="149"/>
    </row>
    <row r="15" spans="1:11" ht="12.75">
      <c r="A15" s="69"/>
      <c r="B15" s="54"/>
      <c r="C15" s="386"/>
      <c r="D15" s="251"/>
      <c r="E15" s="54"/>
      <c r="F15" s="82" t="str">
        <f t="shared" si="0"/>
        <v>14/15</v>
      </c>
      <c r="G15" s="54"/>
      <c r="H15" s="134"/>
      <c r="I15" s="54"/>
      <c r="J15" s="134"/>
      <c r="K15" s="149"/>
    </row>
    <row r="16" spans="1:11" ht="12.75">
      <c r="A16" s="69"/>
      <c r="B16" s="54"/>
      <c r="C16" s="386"/>
      <c r="D16" s="251"/>
      <c r="E16" s="54"/>
      <c r="F16" s="82" t="str">
        <f t="shared" si="0"/>
        <v>14/15</v>
      </c>
      <c r="G16" s="54"/>
      <c r="H16" s="134"/>
      <c r="I16" s="54"/>
      <c r="J16" s="134"/>
      <c r="K16" s="149"/>
    </row>
    <row r="17" spans="1:11" ht="12.75">
      <c r="A17" s="69"/>
      <c r="B17" s="54"/>
      <c r="C17" s="386"/>
      <c r="D17" s="251"/>
      <c r="E17" s="54"/>
      <c r="F17" s="82" t="str">
        <f t="shared" si="0"/>
        <v>14/15</v>
      </c>
      <c r="G17" s="54"/>
      <c r="H17" s="134"/>
      <c r="I17" s="54"/>
      <c r="J17" s="134"/>
      <c r="K17" s="149"/>
    </row>
    <row r="18" spans="1:11" ht="12.75">
      <c r="A18" s="69"/>
      <c r="B18" s="54"/>
      <c r="C18" s="386"/>
      <c r="D18" s="251"/>
      <c r="E18" s="54"/>
      <c r="F18" s="82" t="str">
        <f t="shared" si="0"/>
        <v>14/15</v>
      </c>
      <c r="G18" s="54"/>
      <c r="H18" s="134"/>
      <c r="I18" s="54"/>
      <c r="J18" s="134"/>
      <c r="K18" s="149"/>
    </row>
    <row r="19" spans="1:11" ht="12.75">
      <c r="A19" s="69"/>
      <c r="B19" s="54"/>
      <c r="C19" s="386"/>
      <c r="D19" s="251"/>
      <c r="E19" s="54"/>
      <c r="F19" s="82" t="str">
        <f t="shared" si="0"/>
        <v>14/15</v>
      </c>
      <c r="G19" s="54"/>
      <c r="H19" s="134"/>
      <c r="I19" s="54"/>
      <c r="J19" s="134"/>
      <c r="K19" s="149"/>
    </row>
    <row r="20" spans="1:11" ht="12.75">
      <c r="A20" s="69"/>
      <c r="B20" s="54"/>
      <c r="C20" s="386"/>
      <c r="D20" s="251"/>
      <c r="E20" s="54"/>
      <c r="F20" s="82" t="str">
        <f t="shared" si="0"/>
        <v>14/15</v>
      </c>
      <c r="G20" s="54"/>
      <c r="H20" s="134"/>
      <c r="I20" s="54"/>
      <c r="J20" s="134"/>
      <c r="K20" s="149"/>
    </row>
    <row r="21" spans="1:11" ht="12.75">
      <c r="A21" s="69"/>
      <c r="B21" s="54"/>
      <c r="C21" s="386"/>
      <c r="D21" s="251"/>
      <c r="E21" s="54"/>
      <c r="F21" s="82" t="str">
        <f t="shared" si="0"/>
        <v>14/15</v>
      </c>
      <c r="G21" s="54"/>
      <c r="H21" s="134"/>
      <c r="I21" s="54"/>
      <c r="J21" s="134"/>
      <c r="K21" s="149"/>
    </row>
    <row r="22" spans="1:11" ht="12.75">
      <c r="A22" s="69"/>
      <c r="B22" s="54"/>
      <c r="C22" s="386"/>
      <c r="D22" s="251"/>
      <c r="E22" s="54"/>
      <c r="F22" s="82" t="str">
        <f t="shared" si="0"/>
        <v>14/15</v>
      </c>
      <c r="G22" s="54"/>
      <c r="H22" s="134"/>
      <c r="I22" s="54"/>
      <c r="J22" s="134"/>
      <c r="K22" s="149"/>
    </row>
    <row r="23" spans="1:11" ht="12.75">
      <c r="A23" s="69"/>
      <c r="B23" s="54"/>
      <c r="C23" s="386"/>
      <c r="D23" s="251"/>
      <c r="E23" s="54"/>
      <c r="F23" s="82" t="str">
        <f t="shared" si="0"/>
        <v>14/15</v>
      </c>
      <c r="G23" s="54"/>
      <c r="H23" s="134"/>
      <c r="I23" s="54"/>
      <c r="J23" s="134"/>
      <c r="K23" s="149"/>
    </row>
    <row r="24" spans="1:11" ht="12.75">
      <c r="A24" s="69"/>
      <c r="B24" s="54"/>
      <c r="C24" s="386"/>
      <c r="D24" s="251"/>
      <c r="E24" s="54"/>
      <c r="F24" s="82" t="str">
        <f t="shared" si="0"/>
        <v>14/15</v>
      </c>
      <c r="G24" s="54"/>
      <c r="H24" s="134"/>
      <c r="I24" s="54"/>
      <c r="J24" s="134"/>
      <c r="K24" s="149"/>
    </row>
    <row r="25" spans="1:11" ht="12.75">
      <c r="A25" s="69"/>
      <c r="B25" s="54"/>
      <c r="C25" s="386"/>
      <c r="D25" s="251"/>
      <c r="E25" s="54"/>
      <c r="F25" s="82" t="str">
        <f t="shared" si="0"/>
        <v>14/15</v>
      </c>
      <c r="G25" s="54"/>
      <c r="H25" s="134"/>
      <c r="I25" s="54"/>
      <c r="J25" s="134"/>
      <c r="K25" s="149"/>
    </row>
    <row r="26" spans="1:11" ht="12.75">
      <c r="A26" s="69"/>
      <c r="B26" s="54"/>
      <c r="C26" s="386"/>
      <c r="D26" s="251"/>
      <c r="E26" s="54"/>
      <c r="F26" s="82" t="str">
        <f t="shared" si="0"/>
        <v>14/15</v>
      </c>
      <c r="G26" s="54"/>
      <c r="H26" s="134"/>
      <c r="I26" s="54"/>
      <c r="J26" s="134"/>
      <c r="K26" s="149"/>
    </row>
    <row r="27" spans="1:11" ht="12.75">
      <c r="A27" s="69"/>
      <c r="B27" s="54"/>
      <c r="C27" s="386"/>
      <c r="D27" s="251"/>
      <c r="E27" s="54"/>
      <c r="F27" s="82" t="str">
        <f t="shared" si="0"/>
        <v>14/15</v>
      </c>
      <c r="G27" s="54"/>
      <c r="H27" s="134"/>
      <c r="I27" s="54"/>
      <c r="J27" s="134"/>
      <c r="K27" s="149"/>
    </row>
    <row r="28" spans="1:11" ht="12.75">
      <c r="A28" s="69"/>
      <c r="B28" s="54"/>
      <c r="C28" s="386"/>
      <c r="D28" s="251"/>
      <c r="E28" s="54"/>
      <c r="F28" s="82" t="str">
        <f t="shared" si="0"/>
        <v>14/15</v>
      </c>
      <c r="G28" s="54"/>
      <c r="H28" s="134"/>
      <c r="I28" s="54"/>
      <c r="J28" s="134"/>
      <c r="K28" s="149"/>
    </row>
    <row r="29" spans="1:11" ht="12.75">
      <c r="A29" s="69"/>
      <c r="B29" s="54"/>
      <c r="C29" s="386"/>
      <c r="D29" s="251"/>
      <c r="E29" s="54"/>
      <c r="F29" s="82" t="str">
        <f t="shared" si="0"/>
        <v>14/15</v>
      </c>
      <c r="G29" s="54"/>
      <c r="H29" s="134"/>
      <c r="I29" s="54"/>
      <c r="J29" s="134"/>
      <c r="K29" s="149"/>
    </row>
    <row r="30" spans="1:11" ht="13.5" thickBot="1">
      <c r="A30" s="391" t="s">
        <v>3</v>
      </c>
      <c r="B30" s="392"/>
      <c r="C30" s="392"/>
      <c r="D30" s="392"/>
      <c r="E30" s="392"/>
      <c r="F30" s="392"/>
      <c r="G30" s="392"/>
      <c r="H30" s="392"/>
      <c r="I30" s="392"/>
      <c r="J30" s="392"/>
      <c r="K30" s="48">
        <f>SUM(K14:K29)</f>
        <v>0</v>
      </c>
    </row>
    <row r="31" spans="1:4" ht="12.75">
      <c r="A31" s="390" t="s">
        <v>52</v>
      </c>
      <c r="B31" s="390"/>
      <c r="C31" s="390"/>
      <c r="D31" s="390"/>
    </row>
    <row r="33" spans="1:7" ht="12.75">
      <c r="A33" s="202" t="s">
        <v>150</v>
      </c>
      <c r="B33" s="202"/>
      <c r="C33" s="96">
        <f ca="1">TODAY()</f>
        <v>39885</v>
      </c>
      <c r="E33" s="62"/>
      <c r="F33"/>
      <c r="G33" s="26"/>
    </row>
    <row r="34" spans="1:7" ht="12.75">
      <c r="A34"/>
      <c r="C34" s="26"/>
      <c r="E34" s="52"/>
      <c r="F34"/>
      <c r="G34" s="26"/>
    </row>
    <row r="35" spans="1:7" ht="12.75">
      <c r="A35"/>
      <c r="C35" s="26"/>
      <c r="E35" s="52"/>
      <c r="F35"/>
      <c r="G35" s="26"/>
    </row>
    <row r="36" spans="2:7" ht="12.75">
      <c r="B36" s="5"/>
      <c r="C36" s="26"/>
      <c r="E36" s="52"/>
      <c r="F36"/>
      <c r="G36" s="26"/>
    </row>
    <row r="37" spans="1:11" ht="12.75">
      <c r="A37" s="202" t="s">
        <v>151</v>
      </c>
      <c r="B37" s="202"/>
      <c r="C37" s="202"/>
      <c r="D37" s="202"/>
      <c r="E37" s="61"/>
      <c r="F37" s="61" t="s">
        <v>205</v>
      </c>
      <c r="G37" s="61"/>
      <c r="H37" s="5"/>
      <c r="I37" s="5"/>
      <c r="J37" s="5"/>
      <c r="K37" s="5"/>
    </row>
    <row r="38" spans="1:11" ht="12.75" customHeight="1">
      <c r="A38" s="163">
        <f>'DADOS CADASTRAIS A.1'!$B$30</f>
        <v>0</v>
      </c>
      <c r="B38" s="163"/>
      <c r="C38" s="163"/>
      <c r="D38" s="163"/>
      <c r="E38" s="185">
        <f>'DADOS CADASTRAIS A.1'!$B$37</f>
        <v>0</v>
      </c>
      <c r="F38" s="185"/>
      <c r="G38" s="185"/>
      <c r="H38" s="5"/>
      <c r="I38" s="5"/>
      <c r="J38" s="5"/>
      <c r="K38" s="5"/>
    </row>
    <row r="39" spans="1:7" ht="12.75">
      <c r="A39" s="183">
        <f>'DADOS CADASTRAIS A.1'!$B$31</f>
        <v>0</v>
      </c>
      <c r="B39" s="183"/>
      <c r="C39" s="183"/>
      <c r="D39" s="183"/>
      <c r="E39" s="279">
        <f>'DADOS CADASTRAIS A.1'!$B$38</f>
        <v>0</v>
      </c>
      <c r="F39" s="279"/>
      <c r="G39" s="279"/>
    </row>
    <row r="40" spans="2:7" ht="12.75">
      <c r="B40" s="6"/>
      <c r="C40" s="6"/>
      <c r="D40" s="6"/>
      <c r="E40" s="6"/>
      <c r="F40" s="105"/>
      <c r="G40" s="6"/>
    </row>
    <row r="41" spans="2:7" ht="12.75">
      <c r="B41" s="6"/>
      <c r="C41" s="6"/>
      <c r="D41" s="6"/>
      <c r="E41" s="6"/>
      <c r="F41" s="105"/>
      <c r="G41" s="6"/>
    </row>
    <row r="42" spans="2:7" ht="12.75">
      <c r="B42" s="6"/>
      <c r="C42" s="6"/>
      <c r="D42" s="6"/>
      <c r="E42" s="6"/>
      <c r="F42" s="105"/>
      <c r="G42" s="6"/>
    </row>
    <row r="43" spans="2:7" ht="12.75">
      <c r="B43" s="6"/>
      <c r="C43" s="6"/>
      <c r="D43" s="6"/>
      <c r="E43" s="6"/>
      <c r="F43" s="105"/>
      <c r="G43" s="6"/>
    </row>
    <row r="44" spans="2:7" ht="12.75">
      <c r="B44" s="6"/>
      <c r="C44" s="6"/>
      <c r="D44" s="6"/>
      <c r="E44" s="6"/>
      <c r="F44" s="105"/>
      <c r="G44" s="6"/>
    </row>
    <row r="45" spans="2:7" ht="12.75">
      <c r="B45" s="6"/>
      <c r="C45" s="6"/>
      <c r="D45" s="6"/>
      <c r="E45" s="6"/>
      <c r="F45" s="105"/>
      <c r="G45" s="6"/>
    </row>
    <row r="46" spans="2:7" ht="12.75">
      <c r="B46" s="6"/>
      <c r="C46" s="6"/>
      <c r="D46" s="6"/>
      <c r="E46" s="6"/>
      <c r="F46" s="105"/>
      <c r="G46" s="6"/>
    </row>
  </sheetData>
  <mergeCells count="35">
    <mergeCell ref="A37:D37"/>
    <mergeCell ref="A39:D39"/>
    <mergeCell ref="E38:G38"/>
    <mergeCell ref="E39:G39"/>
    <mergeCell ref="A38:D38"/>
    <mergeCell ref="C8:G8"/>
    <mergeCell ref="A31:D31"/>
    <mergeCell ref="A33:B33"/>
    <mergeCell ref="C28:D28"/>
    <mergeCell ref="C29:D29"/>
    <mergeCell ref="A30:J30"/>
    <mergeCell ref="C24:D24"/>
    <mergeCell ref="C23:D23"/>
    <mergeCell ref="A9:C9"/>
    <mergeCell ref="A12:K12"/>
    <mergeCell ref="A6:K6"/>
    <mergeCell ref="C27:D27"/>
    <mergeCell ref="C18:D18"/>
    <mergeCell ref="C19:D19"/>
    <mergeCell ref="C25:D25"/>
    <mergeCell ref="C26:D26"/>
    <mergeCell ref="C14:D14"/>
    <mergeCell ref="C13:D13"/>
    <mergeCell ref="A7:B7"/>
    <mergeCell ref="A8:B8"/>
    <mergeCell ref="A5:K5"/>
    <mergeCell ref="C20:D20"/>
    <mergeCell ref="C21:D21"/>
    <mergeCell ref="C22:D22"/>
    <mergeCell ref="C15:D15"/>
    <mergeCell ref="C16:D16"/>
    <mergeCell ref="C17:D17"/>
    <mergeCell ref="A10:C10"/>
    <mergeCell ref="A11:B11"/>
    <mergeCell ref="C7:D7"/>
  </mergeCells>
  <printOptions/>
  <pageMargins left="0.48" right="0.46" top="1" bottom="0.71" header="0.492125985" footer="0.32"/>
  <pageSetup horizontalDpi="300" verticalDpi="300" orientation="landscape" paperSize="9" scale="80" r:id="rId3"/>
  <headerFooter alignWithMargins="0">
    <oddFooter>&amp;R&amp;"Arial,Itálico"&amp;8versão 1.1 - Ademilton Grassiane</oddFooter>
  </headerFooter>
  <colBreaks count="1" manualBreakCount="1">
    <brk id="13" max="27" man="1"/>
  </colBreaks>
  <drawing r:id="rId2"/>
  <legacyDrawing r:id="rId1"/>
</worksheet>
</file>

<file path=xl/worksheets/sheet15.xml><?xml version="1.0" encoding="utf-8"?>
<worksheet xmlns="http://schemas.openxmlformats.org/spreadsheetml/2006/main" xmlns:r="http://schemas.openxmlformats.org/officeDocument/2006/relationships">
  <sheetPr codeName="Plan5"/>
  <dimension ref="A5:K39"/>
  <sheetViews>
    <sheetView workbookViewId="0" topLeftCell="E1">
      <selection activeCell="A14" sqref="A14"/>
    </sheetView>
  </sheetViews>
  <sheetFormatPr defaultColWidth="9.140625" defaultRowHeight="12.75"/>
  <cols>
    <col min="1" max="1" width="12.421875" style="0" customWidth="1"/>
    <col min="2" max="2" width="13.00390625" style="0" customWidth="1"/>
    <col min="3" max="3" width="10.00390625" style="0" customWidth="1"/>
    <col min="4" max="4" width="26.7109375" style="0" customWidth="1"/>
    <col min="5" max="5" width="18.421875" style="0" customWidth="1"/>
    <col min="6" max="6" width="12.140625" style="52" customWidth="1"/>
    <col min="7" max="7" width="14.8515625" style="0" customWidth="1"/>
    <col min="8" max="8" width="12.7109375" style="0" customWidth="1"/>
    <col min="10" max="10" width="12.28125" style="0" customWidth="1"/>
    <col min="11" max="11" width="18.8515625" style="26" customWidth="1"/>
    <col min="12" max="12" width="9.8515625" style="0" customWidth="1"/>
  </cols>
  <sheetData>
    <row r="5" spans="1:11" ht="12.75">
      <c r="A5" s="322" t="s">
        <v>191</v>
      </c>
      <c r="B5" s="322"/>
      <c r="C5" s="322"/>
      <c r="D5" s="322"/>
      <c r="E5" s="322"/>
      <c r="F5" s="322"/>
      <c r="G5" s="322"/>
      <c r="H5" s="322"/>
      <c r="I5" s="322"/>
      <c r="J5" s="322"/>
      <c r="K5" s="322"/>
    </row>
    <row r="6" spans="1:11" ht="12.75">
      <c r="A6" s="322" t="s">
        <v>42</v>
      </c>
      <c r="B6" s="322"/>
      <c r="C6" s="322"/>
      <c r="D6" s="322"/>
      <c r="E6" s="322"/>
      <c r="F6" s="322"/>
      <c r="G6" s="322"/>
      <c r="H6" s="322"/>
      <c r="I6" s="322"/>
      <c r="J6" s="322"/>
      <c r="K6" s="322"/>
    </row>
    <row r="7" spans="1:10" ht="12.75">
      <c r="A7" s="234" t="s">
        <v>122</v>
      </c>
      <c r="B7" s="234"/>
      <c r="C7" s="181">
        <f>'DADOS CADASTRAIS A.1'!$B$22</f>
        <v>0</v>
      </c>
      <c r="D7" s="181"/>
      <c r="E7" s="6"/>
      <c r="F7" s="50"/>
      <c r="G7" s="6"/>
      <c r="H7" s="6"/>
      <c r="I7" s="6"/>
      <c r="J7" t="s">
        <v>10</v>
      </c>
    </row>
    <row r="8" spans="1:10" ht="12.75">
      <c r="A8" s="234" t="s">
        <v>123</v>
      </c>
      <c r="B8" s="234"/>
      <c r="C8" s="190">
        <f>'DADOS CADASTRAIS A.1'!$B$20</f>
        <v>0</v>
      </c>
      <c r="D8" s="190"/>
      <c r="E8" s="190"/>
      <c r="F8" s="190"/>
      <c r="G8" s="190"/>
      <c r="H8" s="50"/>
      <c r="I8" s="50"/>
      <c r="J8" s="4"/>
    </row>
    <row r="9" spans="1:10" ht="12.75">
      <c r="A9" s="234" t="s">
        <v>124</v>
      </c>
      <c r="B9" s="234"/>
      <c r="C9" s="234"/>
      <c r="D9" s="86">
        <f>'DADOS CADASTRAIS A.1'!$C$27</f>
        <v>0</v>
      </c>
      <c r="E9" s="6"/>
      <c r="F9" s="50"/>
      <c r="G9" s="6"/>
      <c r="H9" s="6"/>
      <c r="I9" s="6"/>
      <c r="J9" s="4"/>
    </row>
    <row r="10" spans="1:9" ht="12.75">
      <c r="A10" s="234" t="s">
        <v>146</v>
      </c>
      <c r="B10" s="234"/>
      <c r="C10" s="234"/>
      <c r="D10" s="86">
        <f>'DADOS CADASTRAIS A.1'!$C$28</f>
        <v>0</v>
      </c>
      <c r="E10" s="6"/>
      <c r="F10" s="50"/>
      <c r="G10" s="6"/>
      <c r="H10" s="6"/>
      <c r="I10" s="6"/>
    </row>
    <row r="11" spans="1:6" ht="12.75">
      <c r="A11" s="7" t="s">
        <v>47</v>
      </c>
      <c r="B11" s="6"/>
      <c r="C11" s="50">
        <v>30</v>
      </c>
      <c r="D11" t="s">
        <v>53</v>
      </c>
      <c r="F11" s="50"/>
    </row>
    <row r="12" spans="1:11" ht="13.5" thickBot="1">
      <c r="A12" s="192"/>
      <c r="B12" s="192"/>
      <c r="C12" s="192"/>
      <c r="D12" s="192"/>
      <c r="E12" s="192"/>
      <c r="F12" s="192"/>
      <c r="G12" s="192"/>
      <c r="H12" s="192"/>
      <c r="I12" s="192"/>
      <c r="J12" s="192"/>
      <c r="K12" s="192"/>
    </row>
    <row r="13" spans="1:11" ht="63.75">
      <c r="A13" s="14" t="s">
        <v>51</v>
      </c>
      <c r="B13" s="15" t="s">
        <v>43</v>
      </c>
      <c r="C13" s="397" t="s">
        <v>44</v>
      </c>
      <c r="D13" s="397"/>
      <c r="E13" s="22" t="s">
        <v>45</v>
      </c>
      <c r="F13" s="53" t="s">
        <v>46</v>
      </c>
      <c r="G13" s="15" t="s">
        <v>49</v>
      </c>
      <c r="H13" s="15" t="s">
        <v>50</v>
      </c>
      <c r="I13" s="15" t="s">
        <v>113</v>
      </c>
      <c r="J13" s="15" t="s">
        <v>112</v>
      </c>
      <c r="K13" s="28" t="s">
        <v>9</v>
      </c>
    </row>
    <row r="14" spans="1:11" ht="12.75">
      <c r="A14" s="69"/>
      <c r="B14" s="54"/>
      <c r="C14" s="394"/>
      <c r="D14" s="394"/>
      <c r="E14" s="82"/>
      <c r="F14" s="82">
        <f aca="true" t="shared" si="0" ref="F14:F29">$C$11</f>
        <v>30</v>
      </c>
      <c r="G14" s="148"/>
      <c r="H14" s="131"/>
      <c r="I14" s="148"/>
      <c r="J14" s="131"/>
      <c r="K14" s="149"/>
    </row>
    <row r="15" spans="1:11" ht="12.75">
      <c r="A15" s="69"/>
      <c r="B15" s="54"/>
      <c r="C15" s="394"/>
      <c r="D15" s="394"/>
      <c r="E15" s="82"/>
      <c r="F15" s="82">
        <f t="shared" si="0"/>
        <v>30</v>
      </c>
      <c r="G15" s="148"/>
      <c r="H15" s="131"/>
      <c r="I15" s="148"/>
      <c r="J15" s="131"/>
      <c r="K15" s="149"/>
    </row>
    <row r="16" spans="1:11" ht="12.75">
      <c r="A16" s="69"/>
      <c r="B16" s="54"/>
      <c r="C16" s="394"/>
      <c r="D16" s="394"/>
      <c r="E16" s="82"/>
      <c r="F16" s="82">
        <f t="shared" si="0"/>
        <v>30</v>
      </c>
      <c r="G16" s="148"/>
      <c r="H16" s="131"/>
      <c r="I16" s="148"/>
      <c r="J16" s="131"/>
      <c r="K16" s="149"/>
    </row>
    <row r="17" spans="1:11" ht="12.75">
      <c r="A17" s="69"/>
      <c r="B17" s="54"/>
      <c r="C17" s="394"/>
      <c r="D17" s="394"/>
      <c r="E17" s="82"/>
      <c r="F17" s="82">
        <f t="shared" si="0"/>
        <v>30</v>
      </c>
      <c r="G17" s="148"/>
      <c r="H17" s="131"/>
      <c r="I17" s="148"/>
      <c r="J17" s="131"/>
      <c r="K17" s="149"/>
    </row>
    <row r="18" spans="1:11" ht="12.75">
      <c r="A18" s="69"/>
      <c r="B18" s="54"/>
      <c r="C18" s="394"/>
      <c r="D18" s="394"/>
      <c r="E18" s="82"/>
      <c r="F18" s="82">
        <f t="shared" si="0"/>
        <v>30</v>
      </c>
      <c r="G18" s="148"/>
      <c r="H18" s="131"/>
      <c r="I18" s="148"/>
      <c r="J18" s="131"/>
      <c r="K18" s="149"/>
    </row>
    <row r="19" spans="1:11" ht="12.75">
      <c r="A19" s="69"/>
      <c r="B19" s="54"/>
      <c r="C19" s="394"/>
      <c r="D19" s="394"/>
      <c r="E19" s="82"/>
      <c r="F19" s="82">
        <f t="shared" si="0"/>
        <v>30</v>
      </c>
      <c r="G19" s="148"/>
      <c r="H19" s="131"/>
      <c r="I19" s="148"/>
      <c r="J19" s="131"/>
      <c r="K19" s="149"/>
    </row>
    <row r="20" spans="1:11" ht="12.75">
      <c r="A20" s="69"/>
      <c r="B20" s="54"/>
      <c r="C20" s="394"/>
      <c r="D20" s="394"/>
      <c r="E20" s="82"/>
      <c r="F20" s="82">
        <f t="shared" si="0"/>
        <v>30</v>
      </c>
      <c r="G20" s="148"/>
      <c r="H20" s="131"/>
      <c r="I20" s="148"/>
      <c r="J20" s="131"/>
      <c r="K20" s="149"/>
    </row>
    <row r="21" spans="1:11" ht="12.75">
      <c r="A21" s="69"/>
      <c r="B21" s="54"/>
      <c r="C21" s="394"/>
      <c r="D21" s="394"/>
      <c r="E21" s="82"/>
      <c r="F21" s="82">
        <f t="shared" si="0"/>
        <v>30</v>
      </c>
      <c r="G21" s="148"/>
      <c r="H21" s="131"/>
      <c r="I21" s="148"/>
      <c r="J21" s="131"/>
      <c r="K21" s="149"/>
    </row>
    <row r="22" spans="1:11" ht="12.75">
      <c r="A22" s="69"/>
      <c r="B22" s="54"/>
      <c r="C22" s="394"/>
      <c r="D22" s="394"/>
      <c r="E22" s="82"/>
      <c r="F22" s="82">
        <f t="shared" si="0"/>
        <v>30</v>
      </c>
      <c r="G22" s="148"/>
      <c r="H22" s="131"/>
      <c r="I22" s="148"/>
      <c r="J22" s="131"/>
      <c r="K22" s="149"/>
    </row>
    <row r="23" spans="1:11" ht="12.75">
      <c r="A23" s="69"/>
      <c r="B23" s="54"/>
      <c r="C23" s="394"/>
      <c r="D23" s="394"/>
      <c r="E23" s="82"/>
      <c r="F23" s="82">
        <f t="shared" si="0"/>
        <v>30</v>
      </c>
      <c r="G23" s="148"/>
      <c r="H23" s="131"/>
      <c r="I23" s="148"/>
      <c r="J23" s="131"/>
      <c r="K23" s="149"/>
    </row>
    <row r="24" spans="1:11" ht="12.75">
      <c r="A24" s="69"/>
      <c r="B24" s="54"/>
      <c r="C24" s="394"/>
      <c r="D24" s="394"/>
      <c r="E24" s="82"/>
      <c r="F24" s="82">
        <f t="shared" si="0"/>
        <v>30</v>
      </c>
      <c r="G24" s="148"/>
      <c r="H24" s="131"/>
      <c r="I24" s="148"/>
      <c r="J24" s="131"/>
      <c r="K24" s="149"/>
    </row>
    <row r="25" spans="1:11" ht="12.75">
      <c r="A25" s="69"/>
      <c r="B25" s="54"/>
      <c r="C25" s="394"/>
      <c r="D25" s="394"/>
      <c r="E25" s="82"/>
      <c r="F25" s="82">
        <f t="shared" si="0"/>
        <v>30</v>
      </c>
      <c r="G25" s="148"/>
      <c r="H25" s="131"/>
      <c r="I25" s="148"/>
      <c r="J25" s="131"/>
      <c r="K25" s="149"/>
    </row>
    <row r="26" spans="1:11" ht="12.75">
      <c r="A26" s="69"/>
      <c r="B26" s="54"/>
      <c r="C26" s="394"/>
      <c r="D26" s="394"/>
      <c r="E26" s="82"/>
      <c r="F26" s="82">
        <f t="shared" si="0"/>
        <v>30</v>
      </c>
      <c r="G26" s="148"/>
      <c r="H26" s="131"/>
      <c r="I26" s="148"/>
      <c r="J26" s="131"/>
      <c r="K26" s="149"/>
    </row>
    <row r="27" spans="1:11" ht="12.75">
      <c r="A27" s="69"/>
      <c r="B27" s="54"/>
      <c r="C27" s="394"/>
      <c r="D27" s="394"/>
      <c r="E27" s="82"/>
      <c r="F27" s="82">
        <f t="shared" si="0"/>
        <v>30</v>
      </c>
      <c r="G27" s="148"/>
      <c r="H27" s="131"/>
      <c r="I27" s="148"/>
      <c r="J27" s="131"/>
      <c r="K27" s="149"/>
    </row>
    <row r="28" spans="1:11" ht="12.75">
      <c r="A28" s="69"/>
      <c r="B28" s="54"/>
      <c r="C28" s="394"/>
      <c r="D28" s="394"/>
      <c r="E28" s="82"/>
      <c r="F28" s="82">
        <f t="shared" si="0"/>
        <v>30</v>
      </c>
      <c r="G28" s="148"/>
      <c r="H28" s="131"/>
      <c r="I28" s="148"/>
      <c r="J28" s="131"/>
      <c r="K28" s="149"/>
    </row>
    <row r="29" spans="1:11" ht="12.75">
      <c r="A29" s="69"/>
      <c r="B29" s="54"/>
      <c r="C29" s="394"/>
      <c r="D29" s="394"/>
      <c r="E29" s="82"/>
      <c r="F29" s="82">
        <f t="shared" si="0"/>
        <v>30</v>
      </c>
      <c r="G29" s="148"/>
      <c r="H29" s="131"/>
      <c r="I29" s="148"/>
      <c r="J29" s="131"/>
      <c r="K29" s="149"/>
    </row>
    <row r="30" spans="1:11" ht="13.5" thickBot="1">
      <c r="A30" s="395" t="s">
        <v>3</v>
      </c>
      <c r="B30" s="396"/>
      <c r="C30" s="396"/>
      <c r="D30" s="396"/>
      <c r="E30" s="396"/>
      <c r="F30" s="396"/>
      <c r="G30" s="396"/>
      <c r="H30" s="396"/>
      <c r="I30" s="396"/>
      <c r="J30" s="396"/>
      <c r="K30" s="48">
        <f>SUM(K14:K29)</f>
        <v>0</v>
      </c>
    </row>
    <row r="31" ht="12.75">
      <c r="A31" t="s">
        <v>52</v>
      </c>
    </row>
    <row r="33" spans="1:7" ht="12.75">
      <c r="A33" s="202" t="s">
        <v>150</v>
      </c>
      <c r="B33" s="202"/>
      <c r="C33" s="96">
        <f ca="1">TODAY()</f>
        <v>39885</v>
      </c>
      <c r="E33" s="62"/>
      <c r="F33"/>
      <c r="G33" s="26"/>
    </row>
    <row r="34" spans="3:7" ht="12.75">
      <c r="C34" s="26"/>
      <c r="E34" s="52"/>
      <c r="F34"/>
      <c r="G34" s="26"/>
    </row>
    <row r="35" spans="3:7" ht="12.75">
      <c r="C35" s="26"/>
      <c r="E35" s="52"/>
      <c r="F35"/>
      <c r="G35" s="26"/>
    </row>
    <row r="36" spans="1:7" ht="12.75">
      <c r="A36" s="50"/>
      <c r="B36" s="5"/>
      <c r="C36" s="26"/>
      <c r="E36" s="52"/>
      <c r="F36"/>
      <c r="G36" s="26"/>
    </row>
    <row r="37" spans="1:11" ht="12.75">
      <c r="A37" s="202" t="s">
        <v>151</v>
      </c>
      <c r="B37" s="202"/>
      <c r="C37" s="202"/>
      <c r="D37" s="202"/>
      <c r="E37" s="61"/>
      <c r="F37" s="61" t="s">
        <v>205</v>
      </c>
      <c r="G37" s="61"/>
      <c r="H37" s="202"/>
      <c r="I37" s="202"/>
      <c r="J37" s="202"/>
      <c r="K37" s="202"/>
    </row>
    <row r="38" spans="1:11" ht="12.75">
      <c r="A38" s="163">
        <f>'DADOS CADASTRAIS A.1'!$B$30</f>
        <v>0</v>
      </c>
      <c r="B38" s="163"/>
      <c r="C38" s="163"/>
      <c r="D38" s="163"/>
      <c r="E38" s="185">
        <f>'DADOS CADASTRAIS A.1'!$B$37</f>
        <v>0</v>
      </c>
      <c r="F38" s="185"/>
      <c r="G38" s="185"/>
      <c r="H38" s="202"/>
      <c r="I38" s="202"/>
      <c r="J38" s="202"/>
      <c r="K38" s="202"/>
    </row>
    <row r="39" spans="1:7" ht="12.75">
      <c r="A39" s="183">
        <f>'DADOS CADASTRAIS A.1'!$B$31</f>
        <v>0</v>
      </c>
      <c r="B39" s="183"/>
      <c r="C39" s="183"/>
      <c r="D39" s="183"/>
      <c r="E39" s="279">
        <f>'DADOS CADASTRAIS A.1'!$B$38</f>
        <v>0</v>
      </c>
      <c r="F39" s="279"/>
      <c r="G39" s="279"/>
    </row>
  </sheetData>
  <mergeCells count="35">
    <mergeCell ref="A12:K12"/>
    <mergeCell ref="A39:D39"/>
    <mergeCell ref="E39:G39"/>
    <mergeCell ref="C8:G8"/>
    <mergeCell ref="C24:D24"/>
    <mergeCell ref="C23:D23"/>
    <mergeCell ref="C27:D27"/>
    <mergeCell ref="C19:D19"/>
    <mergeCell ref="C25:D25"/>
    <mergeCell ref="C26:D26"/>
    <mergeCell ref="C14:D14"/>
    <mergeCell ref="A5:K5"/>
    <mergeCell ref="C20:D20"/>
    <mergeCell ref="C21:D21"/>
    <mergeCell ref="C13:D13"/>
    <mergeCell ref="A6:K6"/>
    <mergeCell ref="A9:C9"/>
    <mergeCell ref="A10:C10"/>
    <mergeCell ref="A7:B7"/>
    <mergeCell ref="C7:D7"/>
    <mergeCell ref="C22:D22"/>
    <mergeCell ref="C15:D15"/>
    <mergeCell ref="C16:D16"/>
    <mergeCell ref="C17:D17"/>
    <mergeCell ref="C18:D18"/>
    <mergeCell ref="A8:B8"/>
    <mergeCell ref="H37:K37"/>
    <mergeCell ref="H38:K38"/>
    <mergeCell ref="C28:D28"/>
    <mergeCell ref="C29:D29"/>
    <mergeCell ref="A30:J30"/>
    <mergeCell ref="A33:B33"/>
    <mergeCell ref="A37:D37"/>
    <mergeCell ref="A38:D38"/>
    <mergeCell ref="E38:G38"/>
  </mergeCells>
  <printOptions/>
  <pageMargins left="0.48" right="0.46" top="1" bottom="0.71" header="0.492125985" footer="0.32"/>
  <pageSetup horizontalDpi="300" verticalDpi="300" orientation="landscape" paperSize="9" scale="85" r:id="rId3"/>
  <headerFooter alignWithMargins="0">
    <oddFooter>&amp;R&amp;"Arial,Itálico"&amp;8versão 1.1 - Ademilton Grassiane</oddFooter>
  </headerFooter>
  <colBreaks count="1" manualBreakCount="1">
    <brk id="13" max="27" man="1"/>
  </colBreaks>
  <drawing r:id="rId2"/>
  <legacyDrawing r:id="rId1"/>
</worksheet>
</file>

<file path=xl/worksheets/sheet16.xml><?xml version="1.0" encoding="utf-8"?>
<worksheet xmlns="http://schemas.openxmlformats.org/spreadsheetml/2006/main" xmlns:r="http://schemas.openxmlformats.org/officeDocument/2006/relationships">
  <sheetPr codeName="Plan6"/>
  <dimension ref="A5:K41"/>
  <sheetViews>
    <sheetView workbookViewId="0" topLeftCell="E1">
      <selection activeCell="A14" sqref="A14"/>
    </sheetView>
  </sheetViews>
  <sheetFormatPr defaultColWidth="9.140625" defaultRowHeight="12.75"/>
  <cols>
    <col min="1" max="1" width="12.421875" style="0" customWidth="1"/>
    <col min="2" max="2" width="13.00390625" style="0" customWidth="1"/>
    <col min="3" max="3" width="11.00390625" style="0" customWidth="1"/>
    <col min="4" max="4" width="26.00390625" style="0" customWidth="1"/>
    <col min="5" max="5" width="18.421875" style="0" customWidth="1"/>
    <col min="6" max="6" width="12.140625" style="52" customWidth="1"/>
    <col min="7" max="7" width="14.8515625" style="0" customWidth="1"/>
    <col min="8" max="8" width="12.7109375" style="0" customWidth="1"/>
    <col min="10" max="10" width="12.28125" style="0" customWidth="1"/>
    <col min="11" max="11" width="18.8515625" style="26" customWidth="1"/>
    <col min="12" max="12" width="9.8515625" style="0" customWidth="1"/>
  </cols>
  <sheetData>
    <row r="5" spans="1:11" ht="12.75">
      <c r="A5" s="322" t="s">
        <v>191</v>
      </c>
      <c r="B5" s="322"/>
      <c r="C5" s="322"/>
      <c r="D5" s="322"/>
      <c r="E5" s="322"/>
      <c r="F5" s="322"/>
      <c r="G5" s="322"/>
      <c r="H5" s="322"/>
      <c r="I5" s="322"/>
      <c r="J5" s="322"/>
      <c r="K5" s="322"/>
    </row>
    <row r="6" spans="1:11" ht="12.75">
      <c r="A6" s="322" t="s">
        <v>42</v>
      </c>
      <c r="B6" s="322"/>
      <c r="C6" s="322"/>
      <c r="D6" s="322"/>
      <c r="E6" s="322"/>
      <c r="F6" s="322"/>
      <c r="G6" s="322"/>
      <c r="H6" s="322"/>
      <c r="I6" s="322"/>
      <c r="J6" s="322"/>
      <c r="K6" s="322"/>
    </row>
    <row r="7" spans="1:10" ht="12.75">
      <c r="A7" s="234" t="s">
        <v>122</v>
      </c>
      <c r="B7" s="234"/>
      <c r="C7" s="181">
        <f>'DADOS CADASTRAIS A.1'!$B$22</f>
        <v>0</v>
      </c>
      <c r="D7" s="181"/>
      <c r="E7" s="6"/>
      <c r="F7" s="50"/>
      <c r="G7" s="6"/>
      <c r="H7" s="6"/>
      <c r="I7" s="6"/>
      <c r="J7" t="s">
        <v>10</v>
      </c>
    </row>
    <row r="8" spans="1:10" ht="12.75">
      <c r="A8" s="234" t="s">
        <v>123</v>
      </c>
      <c r="B8" s="234"/>
      <c r="C8" s="349">
        <f>'DADOS CADASTRAIS A.1'!$B$20</f>
        <v>0</v>
      </c>
      <c r="D8" s="349"/>
      <c r="E8" s="349"/>
      <c r="F8" s="349"/>
      <c r="G8" s="349"/>
      <c r="H8" s="50"/>
      <c r="I8" s="50"/>
      <c r="J8" s="4"/>
    </row>
    <row r="9" spans="1:10" ht="12.75">
      <c r="A9" s="234" t="s">
        <v>124</v>
      </c>
      <c r="B9" s="234"/>
      <c r="C9" s="234"/>
      <c r="D9" s="86">
        <f>'DADOS CADASTRAIS A.1'!$C$27</f>
        <v>0</v>
      </c>
      <c r="E9" s="6"/>
      <c r="F9" s="50"/>
      <c r="G9" s="6"/>
      <c r="H9" s="6"/>
      <c r="I9" s="6"/>
      <c r="J9" s="4"/>
    </row>
    <row r="10" spans="1:9" ht="12.75">
      <c r="A10" s="234" t="s">
        <v>146</v>
      </c>
      <c r="B10" s="234"/>
      <c r="C10" s="234"/>
      <c r="D10" s="86">
        <f>'DADOS CADASTRAIS A.1'!$C$28</f>
        <v>0</v>
      </c>
      <c r="E10" s="6"/>
      <c r="F10" s="50"/>
      <c r="G10" s="6"/>
      <c r="H10" s="6"/>
      <c r="I10" s="6"/>
    </row>
    <row r="11" spans="1:6" ht="12.75">
      <c r="A11" s="7" t="s">
        <v>47</v>
      </c>
      <c r="B11" s="6"/>
      <c r="C11" s="50">
        <v>33</v>
      </c>
      <c r="D11" t="s">
        <v>54</v>
      </c>
      <c r="F11" s="50"/>
    </row>
    <row r="12" spans="1:11" ht="13.5" thickBot="1">
      <c r="A12" s="192"/>
      <c r="B12" s="192"/>
      <c r="C12" s="192"/>
      <c r="D12" s="192"/>
      <c r="E12" s="192"/>
      <c r="F12" s="192"/>
      <c r="G12" s="192"/>
      <c r="H12" s="192"/>
      <c r="I12" s="192"/>
      <c r="J12" s="192"/>
      <c r="K12" s="192"/>
    </row>
    <row r="13" spans="1:11" ht="63.75">
      <c r="A13" s="14" t="s">
        <v>51</v>
      </c>
      <c r="B13" s="15" t="s">
        <v>43</v>
      </c>
      <c r="C13" s="397" t="s">
        <v>44</v>
      </c>
      <c r="D13" s="397"/>
      <c r="E13" s="22" t="s">
        <v>45</v>
      </c>
      <c r="F13" s="53" t="s">
        <v>46</v>
      </c>
      <c r="G13" s="15" t="s">
        <v>49</v>
      </c>
      <c r="H13" s="15" t="s">
        <v>50</v>
      </c>
      <c r="I13" s="15" t="s">
        <v>113</v>
      </c>
      <c r="J13" s="15" t="s">
        <v>112</v>
      </c>
      <c r="K13" s="28" t="s">
        <v>9</v>
      </c>
    </row>
    <row r="14" spans="1:11" ht="12.75">
      <c r="A14" s="150"/>
      <c r="B14" s="82"/>
      <c r="C14" s="168"/>
      <c r="D14" s="168"/>
      <c r="E14" s="82"/>
      <c r="F14" s="82">
        <f aca="true" t="shared" si="0" ref="F14:F29">$C$11</f>
        <v>33</v>
      </c>
      <c r="G14" s="82"/>
      <c r="H14" s="134"/>
      <c r="I14" s="82"/>
      <c r="J14" s="131"/>
      <c r="K14" s="135"/>
    </row>
    <row r="15" spans="1:11" ht="12.75">
      <c r="A15" s="150"/>
      <c r="B15" s="82"/>
      <c r="C15" s="168"/>
      <c r="D15" s="168"/>
      <c r="E15" s="82"/>
      <c r="F15" s="82">
        <f t="shared" si="0"/>
        <v>33</v>
      </c>
      <c r="G15" s="82"/>
      <c r="H15" s="134"/>
      <c r="I15" s="82"/>
      <c r="J15" s="131"/>
      <c r="K15" s="135"/>
    </row>
    <row r="16" spans="1:11" ht="12.75">
      <c r="A16" s="150"/>
      <c r="B16" s="82"/>
      <c r="C16" s="168"/>
      <c r="D16" s="168"/>
      <c r="E16" s="82"/>
      <c r="F16" s="82">
        <f t="shared" si="0"/>
        <v>33</v>
      </c>
      <c r="G16" s="82"/>
      <c r="H16" s="134"/>
      <c r="I16" s="82"/>
      <c r="J16" s="131"/>
      <c r="K16" s="135"/>
    </row>
    <row r="17" spans="1:11" ht="12.75">
      <c r="A17" s="150"/>
      <c r="B17" s="82"/>
      <c r="C17" s="168"/>
      <c r="D17" s="168"/>
      <c r="E17" s="82"/>
      <c r="F17" s="82">
        <f t="shared" si="0"/>
        <v>33</v>
      </c>
      <c r="G17" s="82"/>
      <c r="H17" s="134"/>
      <c r="I17" s="82"/>
      <c r="J17" s="131"/>
      <c r="K17" s="135"/>
    </row>
    <row r="18" spans="1:11" ht="12.75">
      <c r="A18" s="150"/>
      <c r="B18" s="82"/>
      <c r="C18" s="168"/>
      <c r="D18" s="168"/>
      <c r="E18" s="82"/>
      <c r="F18" s="82">
        <f t="shared" si="0"/>
        <v>33</v>
      </c>
      <c r="G18" s="82"/>
      <c r="H18" s="134"/>
      <c r="I18" s="82"/>
      <c r="J18" s="131"/>
      <c r="K18" s="135"/>
    </row>
    <row r="19" spans="1:11" ht="12.75">
      <c r="A19" s="150"/>
      <c r="B19" s="82"/>
      <c r="C19" s="168"/>
      <c r="D19" s="168"/>
      <c r="E19" s="82"/>
      <c r="F19" s="82">
        <f t="shared" si="0"/>
        <v>33</v>
      </c>
      <c r="G19" s="82"/>
      <c r="H19" s="134"/>
      <c r="I19" s="82"/>
      <c r="J19" s="131"/>
      <c r="K19" s="135"/>
    </row>
    <row r="20" spans="1:11" ht="12.75">
      <c r="A20" s="150"/>
      <c r="B20" s="82"/>
      <c r="C20" s="168"/>
      <c r="D20" s="168"/>
      <c r="E20" s="82"/>
      <c r="F20" s="82">
        <f t="shared" si="0"/>
        <v>33</v>
      </c>
      <c r="G20" s="82"/>
      <c r="H20" s="134"/>
      <c r="I20" s="82"/>
      <c r="J20" s="131"/>
      <c r="K20" s="135"/>
    </row>
    <row r="21" spans="1:11" ht="12.75">
      <c r="A21" s="150"/>
      <c r="B21" s="82"/>
      <c r="C21" s="168"/>
      <c r="D21" s="168"/>
      <c r="E21" s="82"/>
      <c r="F21" s="82">
        <f t="shared" si="0"/>
        <v>33</v>
      </c>
      <c r="G21" s="82"/>
      <c r="H21" s="134"/>
      <c r="I21" s="82"/>
      <c r="J21" s="131"/>
      <c r="K21" s="135"/>
    </row>
    <row r="22" spans="1:11" ht="12.75">
      <c r="A22" s="150"/>
      <c r="B22" s="82"/>
      <c r="C22" s="168"/>
      <c r="D22" s="168"/>
      <c r="E22" s="82"/>
      <c r="F22" s="82">
        <f t="shared" si="0"/>
        <v>33</v>
      </c>
      <c r="G22" s="82"/>
      <c r="H22" s="134"/>
      <c r="I22" s="82"/>
      <c r="J22" s="131"/>
      <c r="K22" s="135"/>
    </row>
    <row r="23" spans="1:11" ht="12.75">
      <c r="A23" s="150"/>
      <c r="B23" s="82"/>
      <c r="C23" s="168"/>
      <c r="D23" s="168"/>
      <c r="E23" s="82"/>
      <c r="F23" s="82">
        <f t="shared" si="0"/>
        <v>33</v>
      </c>
      <c r="G23" s="82"/>
      <c r="H23" s="134"/>
      <c r="I23" s="82"/>
      <c r="J23" s="131"/>
      <c r="K23" s="135"/>
    </row>
    <row r="24" spans="1:11" ht="12.75">
      <c r="A24" s="150"/>
      <c r="B24" s="82"/>
      <c r="C24" s="168"/>
      <c r="D24" s="168"/>
      <c r="E24" s="82"/>
      <c r="F24" s="82">
        <f t="shared" si="0"/>
        <v>33</v>
      </c>
      <c r="G24" s="82"/>
      <c r="H24" s="134"/>
      <c r="I24" s="82"/>
      <c r="J24" s="131"/>
      <c r="K24" s="135"/>
    </row>
    <row r="25" spans="1:11" ht="12.75">
      <c r="A25" s="150"/>
      <c r="B25" s="82"/>
      <c r="C25" s="168"/>
      <c r="D25" s="168"/>
      <c r="E25" s="82"/>
      <c r="F25" s="82">
        <f t="shared" si="0"/>
        <v>33</v>
      </c>
      <c r="G25" s="82"/>
      <c r="H25" s="134"/>
      <c r="I25" s="82"/>
      <c r="J25" s="131"/>
      <c r="K25" s="135"/>
    </row>
    <row r="26" spans="1:11" ht="12.75">
      <c r="A26" s="150"/>
      <c r="B26" s="82"/>
      <c r="C26" s="168"/>
      <c r="D26" s="168"/>
      <c r="E26" s="82"/>
      <c r="F26" s="82">
        <f t="shared" si="0"/>
        <v>33</v>
      </c>
      <c r="G26" s="82"/>
      <c r="H26" s="134"/>
      <c r="I26" s="82"/>
      <c r="J26" s="131"/>
      <c r="K26" s="135"/>
    </row>
    <row r="27" spans="1:11" ht="12.75">
      <c r="A27" s="150"/>
      <c r="B27" s="82"/>
      <c r="C27" s="168"/>
      <c r="D27" s="168"/>
      <c r="E27" s="82"/>
      <c r="F27" s="82">
        <f t="shared" si="0"/>
        <v>33</v>
      </c>
      <c r="G27" s="82"/>
      <c r="H27" s="134"/>
      <c r="I27" s="82"/>
      <c r="J27" s="131"/>
      <c r="K27" s="135"/>
    </row>
    <row r="28" spans="1:11" ht="12.75">
      <c r="A28" s="150"/>
      <c r="B28" s="82"/>
      <c r="C28" s="168"/>
      <c r="D28" s="168"/>
      <c r="E28" s="82"/>
      <c r="F28" s="82">
        <f t="shared" si="0"/>
        <v>33</v>
      </c>
      <c r="G28" s="82"/>
      <c r="H28" s="134"/>
      <c r="I28" s="82"/>
      <c r="J28" s="131"/>
      <c r="K28" s="135"/>
    </row>
    <row r="29" spans="1:11" ht="12.75">
      <c r="A29" s="150"/>
      <c r="B29" s="82"/>
      <c r="C29" s="168"/>
      <c r="D29" s="168"/>
      <c r="E29" s="82"/>
      <c r="F29" s="82">
        <f t="shared" si="0"/>
        <v>33</v>
      </c>
      <c r="G29" s="82"/>
      <c r="H29" s="134"/>
      <c r="I29" s="82"/>
      <c r="J29" s="131"/>
      <c r="K29" s="135"/>
    </row>
    <row r="30" spans="1:11" ht="13.5" thickBot="1">
      <c r="A30" s="395" t="s">
        <v>3</v>
      </c>
      <c r="B30" s="396"/>
      <c r="C30" s="396"/>
      <c r="D30" s="396"/>
      <c r="E30" s="396"/>
      <c r="F30" s="396"/>
      <c r="G30" s="396"/>
      <c r="H30" s="396"/>
      <c r="I30" s="396"/>
      <c r="J30" s="396"/>
      <c r="K30" s="48">
        <f>SUM(K14:K29)</f>
        <v>0</v>
      </c>
    </row>
    <row r="31" ht="12.75">
      <c r="A31" t="s">
        <v>52</v>
      </c>
    </row>
    <row r="33" spans="1:7" ht="12.75">
      <c r="A33" s="202" t="s">
        <v>150</v>
      </c>
      <c r="B33" s="202"/>
      <c r="C33" s="96">
        <f ca="1">TODAY()</f>
        <v>39885</v>
      </c>
      <c r="E33" s="62"/>
      <c r="F33"/>
      <c r="G33" s="26"/>
    </row>
    <row r="34" spans="3:7" ht="12.75">
      <c r="C34" s="26"/>
      <c r="E34" s="52"/>
      <c r="F34"/>
      <c r="G34" s="26"/>
    </row>
    <row r="35" spans="3:7" ht="12.75">
      <c r="C35" s="26"/>
      <c r="E35" s="52"/>
      <c r="F35"/>
      <c r="G35" s="26"/>
    </row>
    <row r="36" spans="1:11" ht="12.75">
      <c r="A36" s="50"/>
      <c r="B36" s="5"/>
      <c r="C36" s="26"/>
      <c r="E36" s="52"/>
      <c r="F36"/>
      <c r="G36" s="26"/>
      <c r="H36" s="6"/>
      <c r="I36" s="6"/>
      <c r="J36" s="6"/>
      <c r="K36" s="29"/>
    </row>
    <row r="37" spans="1:11" ht="12.75">
      <c r="A37" s="202" t="s">
        <v>151</v>
      </c>
      <c r="B37" s="202"/>
      <c r="C37" s="202"/>
      <c r="D37" s="202"/>
      <c r="E37" s="61"/>
      <c r="F37" s="61" t="s">
        <v>205</v>
      </c>
      <c r="G37" s="61"/>
      <c r="H37" s="5"/>
      <c r="I37" s="5"/>
      <c r="J37" s="5"/>
      <c r="K37" s="5"/>
    </row>
    <row r="38" spans="1:11" ht="12.75">
      <c r="A38" s="163">
        <f>'DADOS CADASTRAIS A.1'!$B$30</f>
        <v>0</v>
      </c>
      <c r="B38" s="163"/>
      <c r="C38" s="163"/>
      <c r="D38" s="163"/>
      <c r="E38" s="185">
        <f>'DADOS CADASTRAIS A.1'!$B$37</f>
        <v>0</v>
      </c>
      <c r="F38" s="185"/>
      <c r="G38" s="185"/>
      <c r="H38" s="5"/>
      <c r="I38" s="5"/>
      <c r="J38" s="5"/>
      <c r="K38" s="5"/>
    </row>
    <row r="39" spans="1:7" ht="12.75">
      <c r="A39" s="183">
        <f>'DADOS CADASTRAIS A.1'!$B$31</f>
        <v>0</v>
      </c>
      <c r="B39" s="183"/>
      <c r="C39" s="183"/>
      <c r="D39" s="183"/>
      <c r="E39" s="279">
        <f>'DADOS CADASTRAIS A.1'!$B$38</f>
        <v>0</v>
      </c>
      <c r="F39" s="279"/>
      <c r="G39" s="279"/>
    </row>
    <row r="40" spans="1:7" ht="12.75">
      <c r="A40" s="6"/>
      <c r="B40" s="6"/>
      <c r="C40" s="6"/>
      <c r="D40" s="6"/>
      <c r="E40" s="6"/>
      <c r="F40" s="105"/>
      <c r="G40" s="6"/>
    </row>
    <row r="41" spans="1:7" ht="12.75">
      <c r="A41" s="6"/>
      <c r="B41" s="6"/>
      <c r="C41" s="6"/>
      <c r="D41" s="6"/>
      <c r="E41" s="6"/>
      <c r="F41" s="105"/>
      <c r="G41" s="6"/>
    </row>
  </sheetData>
  <mergeCells count="33">
    <mergeCell ref="A30:J30"/>
    <mergeCell ref="C17:D17"/>
    <mergeCell ref="C13:D13"/>
    <mergeCell ref="C28:D28"/>
    <mergeCell ref="C29:D29"/>
    <mergeCell ref="C14:D14"/>
    <mergeCell ref="C27:D27"/>
    <mergeCell ref="C18:D18"/>
    <mergeCell ref="C19:D19"/>
    <mergeCell ref="C25:D25"/>
    <mergeCell ref="A33:B33"/>
    <mergeCell ref="A37:D37"/>
    <mergeCell ref="A38:D38"/>
    <mergeCell ref="E38:G38"/>
    <mergeCell ref="A39:D39"/>
    <mergeCell ref="E39:G39"/>
    <mergeCell ref="C24:D24"/>
    <mergeCell ref="A5:K5"/>
    <mergeCell ref="C20:D20"/>
    <mergeCell ref="C21:D21"/>
    <mergeCell ref="C22:D22"/>
    <mergeCell ref="C23:D23"/>
    <mergeCell ref="C15:D15"/>
    <mergeCell ref="C16:D16"/>
    <mergeCell ref="A6:K6"/>
    <mergeCell ref="C26:D26"/>
    <mergeCell ref="C7:D7"/>
    <mergeCell ref="A8:B8"/>
    <mergeCell ref="C8:G8"/>
    <mergeCell ref="A9:C9"/>
    <mergeCell ref="A10:C10"/>
    <mergeCell ref="A7:B7"/>
    <mergeCell ref="A12:K12"/>
  </mergeCells>
  <printOptions/>
  <pageMargins left="0.48" right="0.46" top="1" bottom="0.71" header="0.492125985" footer="0.32"/>
  <pageSetup horizontalDpi="300" verticalDpi="300" orientation="landscape" paperSize="9" scale="86" r:id="rId3"/>
  <headerFooter alignWithMargins="0">
    <oddFooter>&amp;R&amp;"Arial,Itálico"&amp;8versão 1.1 - Ademilton Grassiane</oddFooter>
  </headerFooter>
  <colBreaks count="1" manualBreakCount="1">
    <brk id="13" max="27" man="1"/>
  </colBreaks>
  <drawing r:id="rId2"/>
  <legacyDrawing r:id="rId1"/>
</worksheet>
</file>

<file path=xl/worksheets/sheet17.xml><?xml version="1.0" encoding="utf-8"?>
<worksheet xmlns="http://schemas.openxmlformats.org/spreadsheetml/2006/main" xmlns:r="http://schemas.openxmlformats.org/officeDocument/2006/relationships">
  <sheetPr codeName="Plan7"/>
  <dimension ref="A5:K39"/>
  <sheetViews>
    <sheetView workbookViewId="0" topLeftCell="E1">
      <selection activeCell="A14" sqref="A14"/>
    </sheetView>
  </sheetViews>
  <sheetFormatPr defaultColWidth="9.140625" defaultRowHeight="12.75"/>
  <cols>
    <col min="1" max="1" width="12.421875" style="0" customWidth="1"/>
    <col min="2" max="2" width="13.00390625" style="0" customWidth="1"/>
    <col min="3" max="3" width="11.00390625" style="0" customWidth="1"/>
    <col min="4" max="4" width="27.00390625" style="0" customWidth="1"/>
    <col min="5" max="5" width="18.421875" style="0" customWidth="1"/>
    <col min="6" max="6" width="12.140625" style="52" customWidth="1"/>
    <col min="7" max="7" width="14.8515625" style="0" customWidth="1"/>
    <col min="8" max="8" width="12.7109375" style="0" customWidth="1"/>
    <col min="10" max="10" width="12.28125" style="0" customWidth="1"/>
    <col min="11" max="11" width="18.8515625" style="26" customWidth="1"/>
    <col min="12" max="12" width="9.8515625" style="0" customWidth="1"/>
  </cols>
  <sheetData>
    <row r="5" spans="1:11" ht="12.75">
      <c r="A5" s="322" t="s">
        <v>191</v>
      </c>
      <c r="B5" s="322"/>
      <c r="C5" s="322"/>
      <c r="D5" s="322"/>
      <c r="E5" s="322"/>
      <c r="F5" s="322"/>
      <c r="G5" s="322"/>
      <c r="H5" s="322"/>
      <c r="I5" s="322"/>
      <c r="J5" s="322"/>
      <c r="K5" s="322"/>
    </row>
    <row r="6" spans="1:11" ht="12.75">
      <c r="A6" s="322" t="s">
        <v>42</v>
      </c>
      <c r="B6" s="322"/>
      <c r="C6" s="322"/>
      <c r="D6" s="322"/>
      <c r="E6" s="322"/>
      <c r="F6" s="322"/>
      <c r="G6" s="322"/>
      <c r="H6" s="322"/>
      <c r="I6" s="322"/>
      <c r="J6" s="322"/>
      <c r="K6" s="322"/>
    </row>
    <row r="7" spans="1:10" ht="12.75">
      <c r="A7" s="234" t="s">
        <v>122</v>
      </c>
      <c r="B7" s="234"/>
      <c r="C7" s="181">
        <f>'DADOS CADASTRAIS A.1'!$B$22</f>
        <v>0</v>
      </c>
      <c r="D7" s="181"/>
      <c r="E7" s="6"/>
      <c r="F7" s="50"/>
      <c r="G7" s="6"/>
      <c r="H7" s="6"/>
      <c r="I7" s="6"/>
      <c r="J7" t="s">
        <v>10</v>
      </c>
    </row>
    <row r="8" spans="1:10" ht="12.75">
      <c r="A8" s="234" t="s">
        <v>123</v>
      </c>
      <c r="B8" s="234"/>
      <c r="C8" s="349">
        <f>'DADOS CADASTRAIS A.1'!$B$20</f>
        <v>0</v>
      </c>
      <c r="D8" s="349"/>
      <c r="E8" s="349"/>
      <c r="F8" s="349"/>
      <c r="G8" s="349"/>
      <c r="H8" s="50"/>
      <c r="I8" s="50"/>
      <c r="J8" s="4"/>
    </row>
    <row r="9" spans="1:10" ht="12.75">
      <c r="A9" s="234" t="s">
        <v>124</v>
      </c>
      <c r="B9" s="234"/>
      <c r="C9" s="234"/>
      <c r="D9" s="86">
        <f>'DADOS CADASTRAIS A.1'!$C$27</f>
        <v>0</v>
      </c>
      <c r="E9" s="6"/>
      <c r="F9" s="50"/>
      <c r="G9" s="6"/>
      <c r="H9" s="6"/>
      <c r="I9" s="6"/>
      <c r="J9" s="4"/>
    </row>
    <row r="10" spans="1:9" ht="12.75">
      <c r="A10" s="234" t="s">
        <v>146</v>
      </c>
      <c r="B10" s="234"/>
      <c r="C10" s="234"/>
      <c r="D10" s="86">
        <f>'DADOS CADASTRAIS A.1'!$C$28</f>
        <v>0</v>
      </c>
      <c r="E10" s="6"/>
      <c r="F10" s="50"/>
      <c r="G10" s="6"/>
      <c r="H10" s="6"/>
      <c r="I10" s="6"/>
    </row>
    <row r="11" spans="1:6" ht="12.75">
      <c r="A11" s="7" t="s">
        <v>47</v>
      </c>
      <c r="B11" s="6"/>
      <c r="C11" s="50">
        <v>35</v>
      </c>
      <c r="D11" t="s">
        <v>55</v>
      </c>
      <c r="F11" s="50"/>
    </row>
    <row r="12" spans="1:11" ht="13.5" thickBot="1">
      <c r="A12" s="192"/>
      <c r="B12" s="192"/>
      <c r="C12" s="192"/>
      <c r="D12" s="192"/>
      <c r="E12" s="192"/>
      <c r="F12" s="192"/>
      <c r="G12" s="192"/>
      <c r="H12" s="192"/>
      <c r="I12" s="192"/>
      <c r="J12" s="192"/>
      <c r="K12" s="192"/>
    </row>
    <row r="13" spans="1:11" ht="63.75">
      <c r="A13" s="14" t="s">
        <v>51</v>
      </c>
      <c r="B13" s="15" t="s">
        <v>43</v>
      </c>
      <c r="C13" s="397" t="s">
        <v>44</v>
      </c>
      <c r="D13" s="397"/>
      <c r="E13" s="22" t="s">
        <v>45</v>
      </c>
      <c r="F13" s="53" t="s">
        <v>46</v>
      </c>
      <c r="G13" s="15" t="s">
        <v>49</v>
      </c>
      <c r="H13" s="15" t="s">
        <v>50</v>
      </c>
      <c r="I13" s="15" t="s">
        <v>113</v>
      </c>
      <c r="J13" s="15" t="s">
        <v>112</v>
      </c>
      <c r="K13" s="28" t="s">
        <v>9</v>
      </c>
    </row>
    <row r="14" spans="1:11" ht="12.75">
      <c r="A14" s="150"/>
      <c r="B14" s="82"/>
      <c r="C14" s="398"/>
      <c r="D14" s="398"/>
      <c r="E14" s="82"/>
      <c r="F14" s="82">
        <f aca="true" t="shared" si="0" ref="F14:F29">$C$11</f>
        <v>35</v>
      </c>
      <c r="G14" s="82"/>
      <c r="H14" s="131"/>
      <c r="I14" s="82"/>
      <c r="J14" s="131"/>
      <c r="K14" s="35"/>
    </row>
    <row r="15" spans="1:11" ht="12.75">
      <c r="A15" s="150"/>
      <c r="B15" s="82"/>
      <c r="C15" s="398"/>
      <c r="D15" s="398"/>
      <c r="E15" s="82"/>
      <c r="F15" s="82">
        <f t="shared" si="0"/>
        <v>35</v>
      </c>
      <c r="G15" s="82"/>
      <c r="H15" s="131"/>
      <c r="I15" s="82"/>
      <c r="J15" s="131"/>
      <c r="K15" s="35"/>
    </row>
    <row r="16" spans="1:11" ht="12.75">
      <c r="A16" s="150"/>
      <c r="B16" s="82"/>
      <c r="C16" s="398"/>
      <c r="D16" s="398"/>
      <c r="E16" s="82"/>
      <c r="F16" s="82">
        <f t="shared" si="0"/>
        <v>35</v>
      </c>
      <c r="G16" s="82"/>
      <c r="H16" s="131"/>
      <c r="I16" s="82"/>
      <c r="J16" s="131"/>
      <c r="K16" s="35"/>
    </row>
    <row r="17" spans="1:11" ht="12.75">
      <c r="A17" s="150"/>
      <c r="B17" s="82"/>
      <c r="C17" s="398"/>
      <c r="D17" s="398"/>
      <c r="E17" s="82"/>
      <c r="F17" s="82">
        <f t="shared" si="0"/>
        <v>35</v>
      </c>
      <c r="G17" s="82"/>
      <c r="H17" s="131"/>
      <c r="I17" s="82"/>
      <c r="J17" s="131"/>
      <c r="K17" s="35"/>
    </row>
    <row r="18" spans="1:11" ht="12.75">
      <c r="A18" s="150"/>
      <c r="B18" s="82"/>
      <c r="C18" s="398"/>
      <c r="D18" s="398"/>
      <c r="E18" s="82"/>
      <c r="F18" s="82">
        <f t="shared" si="0"/>
        <v>35</v>
      </c>
      <c r="G18" s="82"/>
      <c r="H18" s="131"/>
      <c r="I18" s="82"/>
      <c r="J18" s="131"/>
      <c r="K18" s="35"/>
    </row>
    <row r="19" spans="1:11" ht="12.75">
      <c r="A19" s="150"/>
      <c r="B19" s="82"/>
      <c r="C19" s="398"/>
      <c r="D19" s="398"/>
      <c r="E19" s="82"/>
      <c r="F19" s="82">
        <f t="shared" si="0"/>
        <v>35</v>
      </c>
      <c r="G19" s="82"/>
      <c r="H19" s="131"/>
      <c r="I19" s="82"/>
      <c r="J19" s="131"/>
      <c r="K19" s="35"/>
    </row>
    <row r="20" spans="1:11" ht="12.75">
      <c r="A20" s="150"/>
      <c r="B20" s="82"/>
      <c r="C20" s="398"/>
      <c r="D20" s="398"/>
      <c r="E20" s="82"/>
      <c r="F20" s="82">
        <f t="shared" si="0"/>
        <v>35</v>
      </c>
      <c r="G20" s="82"/>
      <c r="H20" s="131"/>
      <c r="I20" s="82"/>
      <c r="J20" s="131"/>
      <c r="K20" s="35"/>
    </row>
    <row r="21" spans="1:11" ht="12.75">
      <c r="A21" s="150"/>
      <c r="B21" s="82"/>
      <c r="C21" s="398"/>
      <c r="D21" s="398"/>
      <c r="E21" s="82"/>
      <c r="F21" s="82">
        <f t="shared" si="0"/>
        <v>35</v>
      </c>
      <c r="G21" s="82"/>
      <c r="H21" s="131"/>
      <c r="I21" s="82"/>
      <c r="J21" s="131"/>
      <c r="K21" s="35"/>
    </row>
    <row r="22" spans="1:11" ht="12.75">
      <c r="A22" s="150"/>
      <c r="B22" s="82"/>
      <c r="C22" s="398"/>
      <c r="D22" s="398"/>
      <c r="E22" s="82"/>
      <c r="F22" s="82">
        <f t="shared" si="0"/>
        <v>35</v>
      </c>
      <c r="G22" s="82"/>
      <c r="H22" s="131"/>
      <c r="I22" s="82"/>
      <c r="J22" s="131"/>
      <c r="K22" s="35"/>
    </row>
    <row r="23" spans="1:11" ht="12.75">
      <c r="A23" s="150"/>
      <c r="B23" s="82"/>
      <c r="C23" s="398"/>
      <c r="D23" s="398"/>
      <c r="E23" s="82"/>
      <c r="F23" s="82">
        <f t="shared" si="0"/>
        <v>35</v>
      </c>
      <c r="G23" s="82"/>
      <c r="H23" s="131"/>
      <c r="I23" s="82"/>
      <c r="J23" s="131"/>
      <c r="K23" s="35"/>
    </row>
    <row r="24" spans="1:11" ht="12.75">
      <c r="A24" s="150"/>
      <c r="B24" s="82"/>
      <c r="C24" s="398"/>
      <c r="D24" s="398"/>
      <c r="E24" s="82"/>
      <c r="F24" s="82">
        <f t="shared" si="0"/>
        <v>35</v>
      </c>
      <c r="G24" s="82"/>
      <c r="H24" s="131"/>
      <c r="I24" s="82"/>
      <c r="J24" s="131"/>
      <c r="K24" s="35"/>
    </row>
    <row r="25" spans="1:11" ht="12.75">
      <c r="A25" s="150"/>
      <c r="B25" s="82"/>
      <c r="C25" s="398"/>
      <c r="D25" s="398"/>
      <c r="E25" s="82"/>
      <c r="F25" s="82">
        <f t="shared" si="0"/>
        <v>35</v>
      </c>
      <c r="G25" s="82"/>
      <c r="H25" s="131"/>
      <c r="I25" s="82"/>
      <c r="J25" s="131"/>
      <c r="K25" s="35"/>
    </row>
    <row r="26" spans="1:11" ht="12.75">
      <c r="A26" s="150"/>
      <c r="B26" s="82"/>
      <c r="C26" s="398"/>
      <c r="D26" s="398"/>
      <c r="E26" s="82"/>
      <c r="F26" s="82">
        <f t="shared" si="0"/>
        <v>35</v>
      </c>
      <c r="G26" s="82"/>
      <c r="H26" s="131"/>
      <c r="I26" s="82"/>
      <c r="J26" s="131"/>
      <c r="K26" s="35"/>
    </row>
    <row r="27" spans="1:11" ht="12.75">
      <c r="A27" s="150"/>
      <c r="B27" s="82"/>
      <c r="C27" s="398"/>
      <c r="D27" s="398"/>
      <c r="E27" s="82"/>
      <c r="F27" s="82">
        <f t="shared" si="0"/>
        <v>35</v>
      </c>
      <c r="G27" s="82"/>
      <c r="H27" s="131"/>
      <c r="I27" s="82"/>
      <c r="J27" s="131"/>
      <c r="K27" s="35"/>
    </row>
    <row r="28" spans="1:11" ht="12.75">
      <c r="A28" s="150"/>
      <c r="B28" s="82"/>
      <c r="C28" s="398"/>
      <c r="D28" s="398"/>
      <c r="E28" s="82"/>
      <c r="F28" s="82">
        <f t="shared" si="0"/>
        <v>35</v>
      </c>
      <c r="G28" s="82"/>
      <c r="H28" s="131"/>
      <c r="I28" s="82"/>
      <c r="J28" s="131"/>
      <c r="K28" s="35"/>
    </row>
    <row r="29" spans="1:11" ht="12.75">
      <c r="A29" s="150"/>
      <c r="B29" s="82"/>
      <c r="C29" s="398"/>
      <c r="D29" s="398"/>
      <c r="E29" s="82"/>
      <c r="F29" s="82">
        <f t="shared" si="0"/>
        <v>35</v>
      </c>
      <c r="G29" s="82"/>
      <c r="H29" s="131"/>
      <c r="I29" s="82"/>
      <c r="J29" s="131"/>
      <c r="K29" s="35"/>
    </row>
    <row r="30" spans="1:11" ht="13.5" thickBot="1">
      <c r="A30" s="395" t="s">
        <v>3</v>
      </c>
      <c r="B30" s="396"/>
      <c r="C30" s="396"/>
      <c r="D30" s="396"/>
      <c r="E30" s="396"/>
      <c r="F30" s="396"/>
      <c r="G30" s="396"/>
      <c r="H30" s="396"/>
      <c r="I30" s="396"/>
      <c r="J30" s="396"/>
      <c r="K30" s="48">
        <f>SUM(K14:K29)</f>
        <v>0</v>
      </c>
    </row>
    <row r="31" ht="12.75">
      <c r="A31" t="s">
        <v>52</v>
      </c>
    </row>
    <row r="33" spans="1:7" ht="12.75">
      <c r="A33" s="202" t="s">
        <v>150</v>
      </c>
      <c r="B33" s="202"/>
      <c r="C33" s="96">
        <f ca="1">TODAY()</f>
        <v>39885</v>
      </c>
      <c r="E33" s="62"/>
      <c r="F33"/>
      <c r="G33" s="26"/>
    </row>
    <row r="34" spans="3:7" ht="12.75">
      <c r="C34" s="26"/>
      <c r="E34" s="52"/>
      <c r="F34"/>
      <c r="G34" s="26"/>
    </row>
    <row r="35" spans="3:11" ht="12.75">
      <c r="C35" s="26"/>
      <c r="E35" s="52"/>
      <c r="F35"/>
      <c r="G35" s="26"/>
      <c r="H35" s="6"/>
      <c r="I35" s="6"/>
      <c r="J35" s="6"/>
      <c r="K35" s="29"/>
    </row>
    <row r="36" spans="1:11" ht="12.75">
      <c r="A36" s="50"/>
      <c r="B36" s="5"/>
      <c r="C36" s="26"/>
      <c r="E36" s="52"/>
      <c r="F36"/>
      <c r="G36" s="26"/>
      <c r="H36" s="6"/>
      <c r="I36" s="6"/>
      <c r="J36" s="6"/>
      <c r="K36" s="29"/>
    </row>
    <row r="37" spans="1:11" ht="12.75">
      <c r="A37" s="202" t="s">
        <v>151</v>
      </c>
      <c r="B37" s="202"/>
      <c r="C37" s="202"/>
      <c r="D37" s="202"/>
      <c r="E37" s="61"/>
      <c r="F37" s="61" t="s">
        <v>205</v>
      </c>
      <c r="G37" s="61"/>
      <c r="H37" s="5"/>
      <c r="I37" s="5"/>
      <c r="J37" s="5"/>
      <c r="K37" s="5"/>
    </row>
    <row r="38" spans="1:11" ht="12.75">
      <c r="A38" s="163">
        <f>'DADOS CADASTRAIS A.1'!$B$30</f>
        <v>0</v>
      </c>
      <c r="B38" s="163"/>
      <c r="C38" s="163"/>
      <c r="D38" s="163"/>
      <c r="E38" s="185">
        <f>'DADOS CADASTRAIS A.1'!$B$37</f>
        <v>0</v>
      </c>
      <c r="F38" s="185"/>
      <c r="G38" s="185"/>
      <c r="H38" s="5"/>
      <c r="I38" s="5"/>
      <c r="J38" s="5"/>
      <c r="K38" s="5"/>
    </row>
    <row r="39" spans="1:7" ht="12.75">
      <c r="A39" s="183">
        <f>'DADOS CADASTRAIS A.1'!$B$31</f>
        <v>0</v>
      </c>
      <c r="B39" s="183"/>
      <c r="C39" s="183"/>
      <c r="D39" s="183"/>
      <c r="E39" s="279">
        <f>'DADOS CADASTRAIS A.1'!$B$38</f>
        <v>0</v>
      </c>
      <c r="F39" s="279"/>
      <c r="G39" s="279"/>
    </row>
  </sheetData>
  <mergeCells count="33">
    <mergeCell ref="C29:D29"/>
    <mergeCell ref="A30:J30"/>
    <mergeCell ref="A39:D39"/>
    <mergeCell ref="E39:G39"/>
    <mergeCell ref="A33:B33"/>
    <mergeCell ref="A37:D37"/>
    <mergeCell ref="A38:D38"/>
    <mergeCell ref="E38:G38"/>
    <mergeCell ref="C13:D13"/>
    <mergeCell ref="A9:C9"/>
    <mergeCell ref="A10:C10"/>
    <mergeCell ref="C28:D28"/>
    <mergeCell ref="C27:D27"/>
    <mergeCell ref="C18:D18"/>
    <mergeCell ref="C19:D19"/>
    <mergeCell ref="C25:D25"/>
    <mergeCell ref="C26:D26"/>
    <mergeCell ref="C24:D24"/>
    <mergeCell ref="C23:D23"/>
    <mergeCell ref="C22:D22"/>
    <mergeCell ref="C15:D15"/>
    <mergeCell ref="C16:D16"/>
    <mergeCell ref="C17:D17"/>
    <mergeCell ref="A5:K5"/>
    <mergeCell ref="A6:K6"/>
    <mergeCell ref="C20:D20"/>
    <mergeCell ref="C21:D21"/>
    <mergeCell ref="C7:D7"/>
    <mergeCell ref="A8:B8"/>
    <mergeCell ref="C8:G8"/>
    <mergeCell ref="C14:D14"/>
    <mergeCell ref="A7:B7"/>
    <mergeCell ref="A12:K12"/>
  </mergeCells>
  <printOptions/>
  <pageMargins left="0.48" right="0.46" top="1" bottom="0.71" header="0.492125985" footer="0.32"/>
  <pageSetup horizontalDpi="300" verticalDpi="300" orientation="landscape" paperSize="9" scale="86" r:id="rId3"/>
  <headerFooter alignWithMargins="0">
    <oddFooter>&amp;R&amp;"Arial,Itálico"&amp;8versão 1.1 - Ademilton Grassiane</oddFooter>
  </headerFooter>
  <colBreaks count="1" manualBreakCount="1">
    <brk id="13" max="27" man="1"/>
  </colBreaks>
  <drawing r:id="rId2"/>
  <legacyDrawing r:id="rId1"/>
</worksheet>
</file>

<file path=xl/worksheets/sheet18.xml><?xml version="1.0" encoding="utf-8"?>
<worksheet xmlns="http://schemas.openxmlformats.org/spreadsheetml/2006/main" xmlns:r="http://schemas.openxmlformats.org/officeDocument/2006/relationships">
  <sheetPr codeName="Plan8"/>
  <dimension ref="A5:K39"/>
  <sheetViews>
    <sheetView workbookViewId="0" topLeftCell="F1">
      <selection activeCell="K14" sqref="K14"/>
    </sheetView>
  </sheetViews>
  <sheetFormatPr defaultColWidth="9.140625" defaultRowHeight="12.75"/>
  <cols>
    <col min="1" max="1" width="12.421875" style="0" customWidth="1"/>
    <col min="2" max="2" width="13.00390625" style="0" customWidth="1"/>
    <col min="3" max="3" width="10.140625" style="0" customWidth="1"/>
    <col min="4" max="4" width="26.8515625" style="0" customWidth="1"/>
    <col min="5" max="5" width="18.421875" style="0" customWidth="1"/>
    <col min="6" max="6" width="12.140625" style="52" customWidth="1"/>
    <col min="7" max="7" width="14.8515625" style="0" customWidth="1"/>
    <col min="8" max="8" width="12.7109375" style="0" customWidth="1"/>
    <col min="10" max="10" width="12.28125" style="0" customWidth="1"/>
    <col min="11" max="11" width="18.8515625" style="26" customWidth="1"/>
    <col min="12" max="12" width="9.8515625" style="0" customWidth="1"/>
  </cols>
  <sheetData>
    <row r="5" spans="1:11" ht="12.75">
      <c r="A5" s="322" t="s">
        <v>191</v>
      </c>
      <c r="B5" s="322"/>
      <c r="C5" s="322"/>
      <c r="D5" s="322"/>
      <c r="E5" s="322"/>
      <c r="F5" s="322"/>
      <c r="G5" s="322"/>
      <c r="H5" s="322"/>
      <c r="I5" s="322"/>
      <c r="J5" s="322"/>
      <c r="K5" s="322"/>
    </row>
    <row r="6" spans="1:11" ht="12.75">
      <c r="A6" s="322" t="s">
        <v>42</v>
      </c>
      <c r="B6" s="322"/>
      <c r="C6" s="322"/>
      <c r="D6" s="322"/>
      <c r="E6" s="322"/>
      <c r="F6" s="322"/>
      <c r="G6" s="322"/>
      <c r="H6" s="322"/>
      <c r="I6" s="322"/>
      <c r="J6" s="322"/>
      <c r="K6" s="322"/>
    </row>
    <row r="7" spans="1:10" ht="12.75">
      <c r="A7" s="234" t="s">
        <v>122</v>
      </c>
      <c r="B7" s="234"/>
      <c r="C7" s="181">
        <f>'DADOS CADASTRAIS A.1'!$B$22</f>
        <v>0</v>
      </c>
      <c r="D7" s="181"/>
      <c r="E7" s="6"/>
      <c r="F7" s="50"/>
      <c r="G7" s="6"/>
      <c r="H7" s="6"/>
      <c r="I7" s="6"/>
      <c r="J7" t="s">
        <v>10</v>
      </c>
    </row>
    <row r="8" spans="1:10" ht="12.75">
      <c r="A8" s="234" t="s">
        <v>123</v>
      </c>
      <c r="B8" s="234"/>
      <c r="C8" s="349">
        <f>'DADOS CADASTRAIS A.1'!$B$20</f>
        <v>0</v>
      </c>
      <c r="D8" s="349"/>
      <c r="E8" s="349"/>
      <c r="F8" s="349"/>
      <c r="G8" s="349"/>
      <c r="H8" s="50"/>
      <c r="I8" s="50"/>
      <c r="J8" s="4"/>
    </row>
    <row r="9" spans="1:10" ht="12.75">
      <c r="A9" s="234" t="s">
        <v>124</v>
      </c>
      <c r="B9" s="234"/>
      <c r="C9" s="234"/>
      <c r="D9" s="86">
        <f>'DADOS CADASTRAIS A.1'!$C$27</f>
        <v>0</v>
      </c>
      <c r="E9" s="6"/>
      <c r="F9" s="50"/>
      <c r="G9" s="6"/>
      <c r="H9" s="6"/>
      <c r="I9" s="6"/>
      <c r="J9" s="4"/>
    </row>
    <row r="10" spans="1:9" ht="12.75">
      <c r="A10" s="234" t="s">
        <v>146</v>
      </c>
      <c r="B10" s="234"/>
      <c r="C10" s="234"/>
      <c r="D10" s="86">
        <f>'DADOS CADASTRAIS A.1'!$C$28</f>
        <v>0</v>
      </c>
      <c r="E10" s="6"/>
      <c r="F10" s="50"/>
      <c r="G10" s="6"/>
      <c r="H10" s="6"/>
      <c r="I10" s="6"/>
    </row>
    <row r="11" spans="1:6" ht="12.75">
      <c r="A11" s="7" t="s">
        <v>47</v>
      </c>
      <c r="B11" s="6"/>
      <c r="C11" s="50">
        <v>36</v>
      </c>
      <c r="D11" t="s">
        <v>56</v>
      </c>
      <c r="F11" s="50"/>
    </row>
    <row r="12" spans="1:11" ht="13.5" thickBot="1">
      <c r="A12" s="192"/>
      <c r="B12" s="192"/>
      <c r="C12" s="192"/>
      <c r="D12" s="192"/>
      <c r="E12" s="192"/>
      <c r="F12" s="192"/>
      <c r="G12" s="192"/>
      <c r="H12" s="192"/>
      <c r="I12" s="192"/>
      <c r="J12" s="192"/>
      <c r="K12" s="192"/>
    </row>
    <row r="13" spans="1:11" ht="63.75">
      <c r="A13" s="14" t="s">
        <v>51</v>
      </c>
      <c r="B13" s="15" t="s">
        <v>43</v>
      </c>
      <c r="C13" s="397" t="s">
        <v>44</v>
      </c>
      <c r="D13" s="397"/>
      <c r="E13" s="22" t="s">
        <v>45</v>
      </c>
      <c r="F13" s="53" t="s">
        <v>46</v>
      </c>
      <c r="G13" s="15" t="s">
        <v>49</v>
      </c>
      <c r="H13" s="15" t="s">
        <v>50</v>
      </c>
      <c r="I13" s="15" t="s">
        <v>113</v>
      </c>
      <c r="J13" s="15" t="s">
        <v>112</v>
      </c>
      <c r="K13" s="28" t="s">
        <v>9</v>
      </c>
    </row>
    <row r="14" spans="1:11" ht="12.75">
      <c r="A14" s="150"/>
      <c r="B14" s="82"/>
      <c r="C14" s="398"/>
      <c r="D14" s="398"/>
      <c r="E14" s="54"/>
      <c r="F14" s="82">
        <f aca="true" t="shared" si="0" ref="F14:F29">$C$11</f>
        <v>36</v>
      </c>
      <c r="G14" s="82"/>
      <c r="H14" s="131"/>
      <c r="I14" s="82"/>
      <c r="J14" s="131"/>
      <c r="K14" s="35"/>
    </row>
    <row r="15" spans="1:11" ht="12.75">
      <c r="A15" s="150"/>
      <c r="B15" s="82"/>
      <c r="C15" s="398"/>
      <c r="D15" s="398"/>
      <c r="E15" s="54"/>
      <c r="F15" s="82">
        <f t="shared" si="0"/>
        <v>36</v>
      </c>
      <c r="G15" s="82"/>
      <c r="H15" s="131"/>
      <c r="I15" s="82"/>
      <c r="J15" s="131"/>
      <c r="K15" s="35"/>
    </row>
    <row r="16" spans="1:11" ht="12.75">
      <c r="A16" s="150"/>
      <c r="B16" s="82"/>
      <c r="C16" s="398"/>
      <c r="D16" s="398"/>
      <c r="E16" s="54"/>
      <c r="F16" s="82">
        <f t="shared" si="0"/>
        <v>36</v>
      </c>
      <c r="G16" s="82"/>
      <c r="H16" s="131"/>
      <c r="I16" s="82"/>
      <c r="J16" s="131"/>
      <c r="K16" s="35"/>
    </row>
    <row r="17" spans="1:11" ht="12.75">
      <c r="A17" s="150"/>
      <c r="B17" s="82"/>
      <c r="C17" s="398"/>
      <c r="D17" s="398"/>
      <c r="E17" s="54"/>
      <c r="F17" s="82">
        <f t="shared" si="0"/>
        <v>36</v>
      </c>
      <c r="G17" s="82"/>
      <c r="H17" s="131"/>
      <c r="I17" s="82"/>
      <c r="J17" s="131"/>
      <c r="K17" s="35"/>
    </row>
    <row r="18" spans="1:11" ht="12.75">
      <c r="A18" s="150"/>
      <c r="B18" s="82"/>
      <c r="C18" s="398"/>
      <c r="D18" s="398"/>
      <c r="E18" s="54"/>
      <c r="F18" s="82">
        <f t="shared" si="0"/>
        <v>36</v>
      </c>
      <c r="G18" s="82"/>
      <c r="H18" s="131"/>
      <c r="I18" s="82"/>
      <c r="J18" s="131"/>
      <c r="K18" s="35"/>
    </row>
    <row r="19" spans="1:11" ht="12.75">
      <c r="A19" s="150"/>
      <c r="B19" s="82"/>
      <c r="C19" s="398"/>
      <c r="D19" s="398"/>
      <c r="E19" s="54"/>
      <c r="F19" s="82">
        <f t="shared" si="0"/>
        <v>36</v>
      </c>
      <c r="G19" s="82"/>
      <c r="H19" s="131"/>
      <c r="I19" s="82"/>
      <c r="J19" s="131"/>
      <c r="K19" s="35"/>
    </row>
    <row r="20" spans="1:11" ht="12.75">
      <c r="A20" s="150"/>
      <c r="B20" s="82"/>
      <c r="C20" s="398"/>
      <c r="D20" s="398"/>
      <c r="E20" s="54"/>
      <c r="F20" s="82">
        <f t="shared" si="0"/>
        <v>36</v>
      </c>
      <c r="G20" s="82"/>
      <c r="H20" s="131"/>
      <c r="I20" s="82"/>
      <c r="J20" s="131"/>
      <c r="K20" s="35"/>
    </row>
    <row r="21" spans="1:11" ht="12.75">
      <c r="A21" s="150"/>
      <c r="B21" s="82"/>
      <c r="C21" s="398"/>
      <c r="D21" s="398"/>
      <c r="E21" s="54"/>
      <c r="F21" s="82">
        <f t="shared" si="0"/>
        <v>36</v>
      </c>
      <c r="G21" s="82"/>
      <c r="H21" s="131"/>
      <c r="I21" s="82"/>
      <c r="J21" s="131"/>
      <c r="K21" s="35"/>
    </row>
    <row r="22" spans="1:11" ht="12.75">
      <c r="A22" s="150"/>
      <c r="B22" s="82"/>
      <c r="C22" s="398"/>
      <c r="D22" s="398"/>
      <c r="E22" s="54"/>
      <c r="F22" s="82">
        <f t="shared" si="0"/>
        <v>36</v>
      </c>
      <c r="G22" s="82"/>
      <c r="H22" s="131"/>
      <c r="I22" s="82"/>
      <c r="J22" s="131"/>
      <c r="K22" s="35"/>
    </row>
    <row r="23" spans="1:11" ht="12.75">
      <c r="A23" s="150"/>
      <c r="B23" s="82"/>
      <c r="C23" s="398"/>
      <c r="D23" s="398"/>
      <c r="E23" s="54"/>
      <c r="F23" s="82">
        <f t="shared" si="0"/>
        <v>36</v>
      </c>
      <c r="G23" s="82"/>
      <c r="H23" s="131"/>
      <c r="I23" s="82"/>
      <c r="J23" s="131"/>
      <c r="K23" s="35"/>
    </row>
    <row r="24" spans="1:11" ht="12.75">
      <c r="A24" s="150"/>
      <c r="B24" s="82"/>
      <c r="C24" s="398"/>
      <c r="D24" s="398"/>
      <c r="E24" s="54"/>
      <c r="F24" s="82">
        <f t="shared" si="0"/>
        <v>36</v>
      </c>
      <c r="G24" s="82"/>
      <c r="H24" s="131"/>
      <c r="I24" s="82"/>
      <c r="J24" s="131"/>
      <c r="K24" s="35"/>
    </row>
    <row r="25" spans="1:11" ht="12.75">
      <c r="A25" s="150"/>
      <c r="B25" s="82"/>
      <c r="C25" s="398"/>
      <c r="D25" s="398"/>
      <c r="E25" s="54"/>
      <c r="F25" s="82">
        <f t="shared" si="0"/>
        <v>36</v>
      </c>
      <c r="G25" s="82"/>
      <c r="H25" s="131"/>
      <c r="I25" s="82"/>
      <c r="J25" s="131"/>
      <c r="K25" s="35"/>
    </row>
    <row r="26" spans="1:11" ht="12.75">
      <c r="A26" s="150"/>
      <c r="B26" s="82"/>
      <c r="C26" s="398"/>
      <c r="D26" s="398"/>
      <c r="E26" s="54"/>
      <c r="F26" s="82">
        <f t="shared" si="0"/>
        <v>36</v>
      </c>
      <c r="G26" s="82"/>
      <c r="H26" s="131"/>
      <c r="I26" s="82"/>
      <c r="J26" s="131"/>
      <c r="K26" s="35"/>
    </row>
    <row r="27" spans="1:11" ht="12.75">
      <c r="A27" s="150"/>
      <c r="B27" s="82"/>
      <c r="C27" s="398"/>
      <c r="D27" s="398"/>
      <c r="E27" s="54"/>
      <c r="F27" s="82">
        <f t="shared" si="0"/>
        <v>36</v>
      </c>
      <c r="G27" s="82"/>
      <c r="H27" s="131"/>
      <c r="I27" s="82"/>
      <c r="J27" s="131"/>
      <c r="K27" s="35"/>
    </row>
    <row r="28" spans="1:11" ht="12.75">
      <c r="A28" s="150"/>
      <c r="B28" s="82"/>
      <c r="C28" s="398"/>
      <c r="D28" s="398"/>
      <c r="E28" s="54"/>
      <c r="F28" s="82">
        <f t="shared" si="0"/>
        <v>36</v>
      </c>
      <c r="G28" s="82"/>
      <c r="H28" s="131"/>
      <c r="I28" s="82"/>
      <c r="J28" s="131"/>
      <c r="K28" s="35"/>
    </row>
    <row r="29" spans="1:11" ht="12.75">
      <c r="A29" s="150"/>
      <c r="B29" s="82"/>
      <c r="C29" s="398"/>
      <c r="D29" s="398"/>
      <c r="E29" s="54"/>
      <c r="F29" s="82">
        <f t="shared" si="0"/>
        <v>36</v>
      </c>
      <c r="G29" s="82"/>
      <c r="H29" s="131"/>
      <c r="I29" s="82"/>
      <c r="J29" s="131"/>
      <c r="K29" s="35"/>
    </row>
    <row r="30" spans="1:11" ht="13.5" thickBot="1">
      <c r="A30" s="395" t="s">
        <v>3</v>
      </c>
      <c r="B30" s="396"/>
      <c r="C30" s="396"/>
      <c r="D30" s="396"/>
      <c r="E30" s="396"/>
      <c r="F30" s="396"/>
      <c r="G30" s="396"/>
      <c r="H30" s="396"/>
      <c r="I30" s="396"/>
      <c r="J30" s="396"/>
      <c r="K30" s="48">
        <f>SUM(K14:K29)</f>
        <v>0</v>
      </c>
    </row>
    <row r="31" ht="12.75">
      <c r="A31" t="s">
        <v>52</v>
      </c>
    </row>
    <row r="33" spans="1:7" ht="12.75">
      <c r="A33" s="202" t="s">
        <v>150</v>
      </c>
      <c r="B33" s="202"/>
      <c r="C33" s="96">
        <f ca="1">TODAY()</f>
        <v>39885</v>
      </c>
      <c r="E33" s="62"/>
      <c r="F33"/>
      <c r="G33" s="26"/>
    </row>
    <row r="34" spans="3:7" ht="12.75">
      <c r="C34" s="26"/>
      <c r="E34" s="52"/>
      <c r="F34"/>
      <c r="G34" s="26"/>
    </row>
    <row r="35" spans="3:11" ht="12.75">
      <c r="C35" s="26"/>
      <c r="E35" s="52"/>
      <c r="F35"/>
      <c r="G35" s="26"/>
      <c r="H35" s="6"/>
      <c r="I35" s="6"/>
      <c r="J35" s="6"/>
      <c r="K35" s="29"/>
    </row>
    <row r="36" spans="1:11" ht="12.75">
      <c r="A36" s="50"/>
      <c r="B36" s="5"/>
      <c r="C36" s="26"/>
      <c r="E36" s="52"/>
      <c r="F36"/>
      <c r="G36" s="26"/>
      <c r="H36" s="6"/>
      <c r="I36" s="6"/>
      <c r="J36" s="6"/>
      <c r="K36" s="29"/>
    </row>
    <row r="37" spans="1:11" ht="12.75">
      <c r="A37" s="202" t="s">
        <v>151</v>
      </c>
      <c r="B37" s="202"/>
      <c r="C37" s="202"/>
      <c r="D37" s="202"/>
      <c r="E37" s="61"/>
      <c r="F37" s="61" t="s">
        <v>205</v>
      </c>
      <c r="G37" s="61"/>
      <c r="H37" s="5"/>
      <c r="I37" s="5"/>
      <c r="J37" s="5"/>
      <c r="K37" s="5"/>
    </row>
    <row r="38" spans="1:11" ht="12.75">
      <c r="A38" s="399">
        <f>'DADOS CADASTRAIS A.1'!$B$30</f>
        <v>0</v>
      </c>
      <c r="B38" s="399"/>
      <c r="C38" s="399"/>
      <c r="D38" s="399"/>
      <c r="E38" s="400">
        <f>'DADOS CADASTRAIS A.1'!$B$37</f>
        <v>0</v>
      </c>
      <c r="F38" s="400"/>
      <c r="G38" s="400"/>
      <c r="H38" s="5"/>
      <c r="I38" s="5"/>
      <c r="J38" s="5"/>
      <c r="K38" s="5"/>
    </row>
    <row r="39" spans="1:11" ht="12.75">
      <c r="A39" s="183">
        <f>'DADOS CADASTRAIS A.1'!$B$31</f>
        <v>0</v>
      </c>
      <c r="B39" s="183"/>
      <c r="C39" s="183"/>
      <c r="D39" s="183"/>
      <c r="E39" s="279">
        <f>'DADOS CADASTRAIS A.1'!$B$38</f>
        <v>0</v>
      </c>
      <c r="F39" s="279"/>
      <c r="G39" s="279"/>
      <c r="H39" s="6"/>
      <c r="I39" s="6"/>
      <c r="J39" s="6"/>
      <c r="K39" s="29"/>
    </row>
  </sheetData>
  <mergeCells count="33">
    <mergeCell ref="C29:D29"/>
    <mergeCell ref="A30:J30"/>
    <mergeCell ref="A39:D39"/>
    <mergeCell ref="E39:G39"/>
    <mergeCell ref="A33:B33"/>
    <mergeCell ref="A37:D37"/>
    <mergeCell ref="A38:D38"/>
    <mergeCell ref="E38:G38"/>
    <mergeCell ref="C13:D13"/>
    <mergeCell ref="A9:C9"/>
    <mergeCell ref="A10:C10"/>
    <mergeCell ref="C28:D28"/>
    <mergeCell ref="C27:D27"/>
    <mergeCell ref="C18:D18"/>
    <mergeCell ref="C19:D19"/>
    <mergeCell ref="C25:D25"/>
    <mergeCell ref="C26:D26"/>
    <mergeCell ref="C24:D24"/>
    <mergeCell ref="C23:D23"/>
    <mergeCell ref="C22:D22"/>
    <mergeCell ref="C15:D15"/>
    <mergeCell ref="C16:D16"/>
    <mergeCell ref="C17:D17"/>
    <mergeCell ref="A5:K5"/>
    <mergeCell ref="A6:K6"/>
    <mergeCell ref="C20:D20"/>
    <mergeCell ref="C21:D21"/>
    <mergeCell ref="C7:D7"/>
    <mergeCell ref="A8:B8"/>
    <mergeCell ref="C8:G8"/>
    <mergeCell ref="C14:D14"/>
    <mergeCell ref="A7:B7"/>
    <mergeCell ref="A12:K12"/>
  </mergeCells>
  <printOptions/>
  <pageMargins left="0.48" right="0.46" top="1" bottom="0.71" header="0.492125985" footer="0.32"/>
  <pageSetup horizontalDpi="300" verticalDpi="300" orientation="landscape" paperSize="9" scale="86" r:id="rId3"/>
  <headerFooter alignWithMargins="0">
    <oddFooter>&amp;R&amp;"Arial,Itálico"&amp;8versão 1.1 - Ademilton Grassiane</oddFooter>
  </headerFooter>
  <colBreaks count="1" manualBreakCount="1">
    <brk id="13" max="27" man="1"/>
  </colBreaks>
  <drawing r:id="rId2"/>
  <legacyDrawing r:id="rId1"/>
</worksheet>
</file>

<file path=xl/worksheets/sheet19.xml><?xml version="1.0" encoding="utf-8"?>
<worksheet xmlns="http://schemas.openxmlformats.org/spreadsheetml/2006/main" xmlns:r="http://schemas.openxmlformats.org/officeDocument/2006/relationships">
  <sheetPr codeName="Plan9"/>
  <dimension ref="A5:K39"/>
  <sheetViews>
    <sheetView workbookViewId="0" topLeftCell="E1">
      <selection activeCell="A14" sqref="A14"/>
    </sheetView>
  </sheetViews>
  <sheetFormatPr defaultColWidth="9.140625" defaultRowHeight="12.75"/>
  <cols>
    <col min="1" max="1" width="12.421875" style="0" customWidth="1"/>
    <col min="2" max="2" width="13.00390625" style="0" customWidth="1"/>
    <col min="3" max="3" width="10.7109375" style="0" customWidth="1"/>
    <col min="4" max="4" width="26.7109375" style="0" customWidth="1"/>
    <col min="5" max="5" width="18.421875" style="0" customWidth="1"/>
    <col min="6" max="6" width="12.140625" style="52" customWidth="1"/>
    <col min="7" max="7" width="14.8515625" style="0" customWidth="1"/>
    <col min="8" max="8" width="12.7109375" style="0" customWidth="1"/>
    <col min="10" max="10" width="12.28125" style="0" customWidth="1"/>
    <col min="11" max="11" width="18.8515625" style="26" customWidth="1"/>
    <col min="12" max="12" width="9.8515625" style="0" customWidth="1"/>
  </cols>
  <sheetData>
    <row r="5" spans="1:11" ht="12.75">
      <c r="A5" s="322" t="s">
        <v>191</v>
      </c>
      <c r="B5" s="322"/>
      <c r="C5" s="322"/>
      <c r="D5" s="322"/>
      <c r="E5" s="322"/>
      <c r="F5" s="322"/>
      <c r="G5" s="322"/>
      <c r="H5" s="322"/>
      <c r="I5" s="322"/>
      <c r="J5" s="322"/>
      <c r="K5" s="322"/>
    </row>
    <row r="6" spans="1:11" ht="12.75">
      <c r="A6" s="322" t="s">
        <v>42</v>
      </c>
      <c r="B6" s="322"/>
      <c r="C6" s="322"/>
      <c r="D6" s="322"/>
      <c r="E6" s="322"/>
      <c r="F6" s="322"/>
      <c r="G6" s="322"/>
      <c r="H6" s="322"/>
      <c r="I6" s="322"/>
      <c r="J6" s="322"/>
      <c r="K6" s="322"/>
    </row>
    <row r="7" spans="1:10" ht="12.75">
      <c r="A7" s="234" t="s">
        <v>122</v>
      </c>
      <c r="B7" s="234"/>
      <c r="C7" s="181">
        <f>'DADOS CADASTRAIS A.1'!$B$22</f>
        <v>0</v>
      </c>
      <c r="D7" s="181"/>
      <c r="E7" s="6"/>
      <c r="F7" s="50"/>
      <c r="G7" s="6"/>
      <c r="H7" s="6"/>
      <c r="I7" s="6"/>
      <c r="J7" t="s">
        <v>10</v>
      </c>
    </row>
    <row r="8" spans="1:10" ht="12.75">
      <c r="A8" s="234" t="s">
        <v>123</v>
      </c>
      <c r="B8" s="234"/>
      <c r="C8" s="349">
        <f>'DADOS CADASTRAIS A.1'!$B$20</f>
        <v>0</v>
      </c>
      <c r="D8" s="349"/>
      <c r="E8" s="349"/>
      <c r="F8" s="349"/>
      <c r="G8" s="349"/>
      <c r="H8" s="50"/>
      <c r="I8" s="50"/>
      <c r="J8" s="4"/>
    </row>
    <row r="9" spans="1:10" ht="12.75">
      <c r="A9" s="234" t="s">
        <v>124</v>
      </c>
      <c r="B9" s="234"/>
      <c r="C9" s="234"/>
      <c r="D9" s="86">
        <f>'DADOS CADASTRAIS A.1'!$C$27</f>
        <v>0</v>
      </c>
      <c r="E9" s="6"/>
      <c r="F9" s="50"/>
      <c r="G9" s="6"/>
      <c r="H9" s="6"/>
      <c r="I9" s="6"/>
      <c r="J9" s="4"/>
    </row>
    <row r="10" spans="1:9" ht="12.75">
      <c r="A10" s="234" t="s">
        <v>146</v>
      </c>
      <c r="B10" s="234"/>
      <c r="C10" s="234"/>
      <c r="D10" s="86">
        <f>'DADOS CADASTRAIS A.1'!$C$28</f>
        <v>0</v>
      </c>
      <c r="E10" s="6"/>
      <c r="F10" s="50"/>
      <c r="G10" s="6"/>
      <c r="H10" s="6"/>
      <c r="I10" s="6"/>
    </row>
    <row r="11" spans="1:6" ht="12.75">
      <c r="A11" s="7" t="s">
        <v>47</v>
      </c>
      <c r="B11" s="6"/>
      <c r="C11" s="50">
        <v>39</v>
      </c>
      <c r="D11" t="s">
        <v>57</v>
      </c>
      <c r="F11" s="50"/>
    </row>
    <row r="12" spans="1:11" ht="13.5" thickBot="1">
      <c r="A12" s="192"/>
      <c r="B12" s="192"/>
      <c r="C12" s="192"/>
      <c r="D12" s="192"/>
      <c r="E12" s="192"/>
      <c r="F12" s="192"/>
      <c r="G12" s="192"/>
      <c r="H12" s="192"/>
      <c r="I12" s="192"/>
      <c r="J12" s="192"/>
      <c r="K12" s="192"/>
    </row>
    <row r="13" spans="1:11" ht="63.75">
      <c r="A13" s="14" t="s">
        <v>51</v>
      </c>
      <c r="B13" s="15" t="s">
        <v>43</v>
      </c>
      <c r="C13" s="397" t="s">
        <v>44</v>
      </c>
      <c r="D13" s="397"/>
      <c r="E13" s="22" t="s">
        <v>45</v>
      </c>
      <c r="F13" s="53" t="s">
        <v>46</v>
      </c>
      <c r="G13" s="15" t="s">
        <v>49</v>
      </c>
      <c r="H13" s="15" t="s">
        <v>50</v>
      </c>
      <c r="I13" s="15" t="s">
        <v>113</v>
      </c>
      <c r="J13" s="15" t="s">
        <v>112</v>
      </c>
      <c r="K13" s="28" t="s">
        <v>9</v>
      </c>
    </row>
    <row r="14" spans="1:11" ht="12.75">
      <c r="A14" s="69"/>
      <c r="B14" s="54"/>
      <c r="C14" s="394"/>
      <c r="D14" s="394"/>
      <c r="E14" s="54"/>
      <c r="F14" s="82">
        <f aca="true" t="shared" si="0" ref="F14:F29">$C$11</f>
        <v>39</v>
      </c>
      <c r="G14" s="148"/>
      <c r="H14" s="131"/>
      <c r="I14" s="148"/>
      <c r="J14" s="131"/>
      <c r="K14" s="35"/>
    </row>
    <row r="15" spans="1:11" ht="12.75">
      <c r="A15" s="69"/>
      <c r="B15" s="54"/>
      <c r="C15" s="394"/>
      <c r="D15" s="394"/>
      <c r="E15" s="54"/>
      <c r="F15" s="82">
        <f t="shared" si="0"/>
        <v>39</v>
      </c>
      <c r="G15" s="148"/>
      <c r="H15" s="131"/>
      <c r="I15" s="148"/>
      <c r="J15" s="131"/>
      <c r="K15" s="35"/>
    </row>
    <row r="16" spans="1:11" ht="12.75">
      <c r="A16" s="69"/>
      <c r="B16" s="54"/>
      <c r="C16" s="394"/>
      <c r="D16" s="394"/>
      <c r="E16" s="54"/>
      <c r="F16" s="82">
        <f t="shared" si="0"/>
        <v>39</v>
      </c>
      <c r="G16" s="148"/>
      <c r="H16" s="131"/>
      <c r="I16" s="148"/>
      <c r="J16" s="131"/>
      <c r="K16" s="35"/>
    </row>
    <row r="17" spans="1:11" ht="12.75">
      <c r="A17" s="69"/>
      <c r="B17" s="54"/>
      <c r="C17" s="394"/>
      <c r="D17" s="394"/>
      <c r="E17" s="54"/>
      <c r="F17" s="82">
        <f t="shared" si="0"/>
        <v>39</v>
      </c>
      <c r="G17" s="148"/>
      <c r="H17" s="131"/>
      <c r="I17" s="148"/>
      <c r="J17" s="131"/>
      <c r="K17" s="35"/>
    </row>
    <row r="18" spans="1:11" ht="12.75">
      <c r="A18" s="69"/>
      <c r="B18" s="54"/>
      <c r="C18" s="394"/>
      <c r="D18" s="394"/>
      <c r="E18" s="54"/>
      <c r="F18" s="82">
        <f t="shared" si="0"/>
        <v>39</v>
      </c>
      <c r="G18" s="148"/>
      <c r="H18" s="131"/>
      <c r="I18" s="148"/>
      <c r="J18" s="131"/>
      <c r="K18" s="35"/>
    </row>
    <row r="19" spans="1:11" ht="12.75">
      <c r="A19" s="69"/>
      <c r="B19" s="54"/>
      <c r="C19" s="394"/>
      <c r="D19" s="394"/>
      <c r="E19" s="54"/>
      <c r="F19" s="82">
        <f t="shared" si="0"/>
        <v>39</v>
      </c>
      <c r="G19" s="148"/>
      <c r="H19" s="131"/>
      <c r="I19" s="148"/>
      <c r="J19" s="131"/>
      <c r="K19" s="35"/>
    </row>
    <row r="20" spans="1:11" ht="12.75">
      <c r="A20" s="69"/>
      <c r="B20" s="54"/>
      <c r="C20" s="394"/>
      <c r="D20" s="394"/>
      <c r="E20" s="54"/>
      <c r="F20" s="82">
        <f t="shared" si="0"/>
        <v>39</v>
      </c>
      <c r="G20" s="148"/>
      <c r="H20" s="131"/>
      <c r="I20" s="148"/>
      <c r="J20" s="131"/>
      <c r="K20" s="35"/>
    </row>
    <row r="21" spans="1:11" ht="12.75">
      <c r="A21" s="69"/>
      <c r="B21" s="54"/>
      <c r="C21" s="394"/>
      <c r="D21" s="394"/>
      <c r="E21" s="54"/>
      <c r="F21" s="82">
        <f t="shared" si="0"/>
        <v>39</v>
      </c>
      <c r="G21" s="148"/>
      <c r="H21" s="131"/>
      <c r="I21" s="148"/>
      <c r="J21" s="131"/>
      <c r="K21" s="35"/>
    </row>
    <row r="22" spans="1:11" ht="12.75">
      <c r="A22" s="69"/>
      <c r="B22" s="54"/>
      <c r="C22" s="394"/>
      <c r="D22" s="394"/>
      <c r="E22" s="54"/>
      <c r="F22" s="82">
        <f t="shared" si="0"/>
        <v>39</v>
      </c>
      <c r="G22" s="148"/>
      <c r="H22" s="131"/>
      <c r="I22" s="148"/>
      <c r="J22" s="131"/>
      <c r="K22" s="35"/>
    </row>
    <row r="23" spans="1:11" ht="12.75">
      <c r="A23" s="69"/>
      <c r="B23" s="54"/>
      <c r="C23" s="394"/>
      <c r="D23" s="394"/>
      <c r="E23" s="54"/>
      <c r="F23" s="82">
        <f t="shared" si="0"/>
        <v>39</v>
      </c>
      <c r="G23" s="148"/>
      <c r="H23" s="131"/>
      <c r="I23" s="148"/>
      <c r="J23" s="131"/>
      <c r="K23" s="35"/>
    </row>
    <row r="24" spans="1:11" ht="12.75">
      <c r="A24" s="69"/>
      <c r="B24" s="54"/>
      <c r="C24" s="394"/>
      <c r="D24" s="394"/>
      <c r="E24" s="54"/>
      <c r="F24" s="82">
        <f t="shared" si="0"/>
        <v>39</v>
      </c>
      <c r="G24" s="148"/>
      <c r="H24" s="131"/>
      <c r="I24" s="148"/>
      <c r="J24" s="131"/>
      <c r="K24" s="35"/>
    </row>
    <row r="25" spans="1:11" ht="12.75">
      <c r="A25" s="69"/>
      <c r="B25" s="54"/>
      <c r="C25" s="394"/>
      <c r="D25" s="394"/>
      <c r="E25" s="54"/>
      <c r="F25" s="82">
        <f t="shared" si="0"/>
        <v>39</v>
      </c>
      <c r="G25" s="148"/>
      <c r="H25" s="131"/>
      <c r="I25" s="148"/>
      <c r="J25" s="131"/>
      <c r="K25" s="35"/>
    </row>
    <row r="26" spans="1:11" ht="12.75">
      <c r="A26" s="69"/>
      <c r="B26" s="54"/>
      <c r="C26" s="394"/>
      <c r="D26" s="394"/>
      <c r="E26" s="54"/>
      <c r="F26" s="82">
        <f t="shared" si="0"/>
        <v>39</v>
      </c>
      <c r="G26" s="148"/>
      <c r="H26" s="131"/>
      <c r="I26" s="148"/>
      <c r="J26" s="131"/>
      <c r="K26" s="35"/>
    </row>
    <row r="27" spans="1:11" ht="12.75">
      <c r="A27" s="69"/>
      <c r="B27" s="54"/>
      <c r="C27" s="394"/>
      <c r="D27" s="394"/>
      <c r="E27" s="54"/>
      <c r="F27" s="82">
        <f t="shared" si="0"/>
        <v>39</v>
      </c>
      <c r="G27" s="148"/>
      <c r="H27" s="131"/>
      <c r="I27" s="148"/>
      <c r="J27" s="131"/>
      <c r="K27" s="35"/>
    </row>
    <row r="28" spans="1:11" ht="12.75">
      <c r="A28" s="69"/>
      <c r="B28" s="54"/>
      <c r="C28" s="394"/>
      <c r="D28" s="394"/>
      <c r="E28" s="54"/>
      <c r="F28" s="82">
        <f t="shared" si="0"/>
        <v>39</v>
      </c>
      <c r="G28" s="148"/>
      <c r="H28" s="131"/>
      <c r="I28" s="148"/>
      <c r="J28" s="131"/>
      <c r="K28" s="35"/>
    </row>
    <row r="29" spans="1:11" ht="12.75">
      <c r="A29" s="69"/>
      <c r="B29" s="54"/>
      <c r="C29" s="394"/>
      <c r="D29" s="394"/>
      <c r="E29" s="54"/>
      <c r="F29" s="82">
        <f t="shared" si="0"/>
        <v>39</v>
      </c>
      <c r="G29" s="148"/>
      <c r="H29" s="131"/>
      <c r="I29" s="148"/>
      <c r="J29" s="131"/>
      <c r="K29" s="35"/>
    </row>
    <row r="30" spans="1:11" ht="13.5" thickBot="1">
      <c r="A30" s="395" t="s">
        <v>3</v>
      </c>
      <c r="B30" s="396"/>
      <c r="C30" s="396"/>
      <c r="D30" s="396"/>
      <c r="E30" s="396"/>
      <c r="F30" s="396"/>
      <c r="G30" s="396"/>
      <c r="H30" s="396"/>
      <c r="I30" s="396"/>
      <c r="J30" s="396"/>
      <c r="K30" s="48">
        <f>SUM(K14:K29)</f>
        <v>0</v>
      </c>
    </row>
    <row r="31" ht="12.75">
      <c r="A31" t="s">
        <v>52</v>
      </c>
    </row>
    <row r="33" spans="1:7" ht="12.75">
      <c r="A33" s="202" t="s">
        <v>150</v>
      </c>
      <c r="B33" s="202"/>
      <c r="C33" s="96">
        <f ca="1">TODAY()</f>
        <v>39885</v>
      </c>
      <c r="E33" s="62"/>
      <c r="F33"/>
      <c r="G33" s="26"/>
    </row>
    <row r="34" spans="3:7" ht="12.75">
      <c r="C34" s="26"/>
      <c r="E34" s="52"/>
      <c r="F34"/>
      <c r="G34" s="26"/>
    </row>
    <row r="35" spans="3:7" ht="12.75">
      <c r="C35" s="26"/>
      <c r="E35" s="52"/>
      <c r="F35"/>
      <c r="G35" s="26"/>
    </row>
    <row r="36" spans="1:11" ht="12.75">
      <c r="A36" s="50"/>
      <c r="B36" s="5"/>
      <c r="C36" s="26"/>
      <c r="E36" s="52"/>
      <c r="F36"/>
      <c r="G36" s="26"/>
      <c r="H36" s="6"/>
      <c r="I36" s="6"/>
      <c r="J36" s="6"/>
      <c r="K36" s="29"/>
    </row>
    <row r="37" spans="1:11" ht="12.75">
      <c r="A37" s="202" t="s">
        <v>151</v>
      </c>
      <c r="B37" s="202"/>
      <c r="C37" s="202"/>
      <c r="D37" s="202"/>
      <c r="E37" s="61"/>
      <c r="F37" s="61" t="s">
        <v>205</v>
      </c>
      <c r="G37" s="61"/>
      <c r="H37" s="5"/>
      <c r="I37" s="5"/>
      <c r="J37" s="5"/>
      <c r="K37" s="5"/>
    </row>
    <row r="38" spans="1:11" ht="12.75">
      <c r="A38" s="163">
        <f>'DADOS CADASTRAIS A.1'!$B$30</f>
        <v>0</v>
      </c>
      <c r="B38" s="163"/>
      <c r="C38" s="163"/>
      <c r="D38" s="163"/>
      <c r="E38" s="185">
        <f>'DADOS CADASTRAIS A.1'!$B$37</f>
        <v>0</v>
      </c>
      <c r="F38" s="185"/>
      <c r="G38" s="185"/>
      <c r="H38" s="5"/>
      <c r="I38" s="5"/>
      <c r="J38" s="5"/>
      <c r="K38" s="5"/>
    </row>
    <row r="39" spans="1:11" ht="12.75">
      <c r="A39" s="183">
        <f>'DADOS CADASTRAIS A.1'!$B$31</f>
        <v>0</v>
      </c>
      <c r="B39" s="183"/>
      <c r="C39" s="183"/>
      <c r="D39" s="183"/>
      <c r="E39" s="279">
        <f>'DADOS CADASTRAIS A.1'!$B$38</f>
        <v>0</v>
      </c>
      <c r="F39" s="279"/>
      <c r="G39" s="279"/>
      <c r="H39" s="6"/>
      <c r="I39" s="6"/>
      <c r="J39" s="6"/>
      <c r="K39" s="29"/>
    </row>
  </sheetData>
  <mergeCells count="33">
    <mergeCell ref="C29:D29"/>
    <mergeCell ref="A30:J30"/>
    <mergeCell ref="A39:D39"/>
    <mergeCell ref="E39:G39"/>
    <mergeCell ref="A33:B33"/>
    <mergeCell ref="A37:D37"/>
    <mergeCell ref="A38:D38"/>
    <mergeCell ref="E38:G38"/>
    <mergeCell ref="C13:D13"/>
    <mergeCell ref="A9:C9"/>
    <mergeCell ref="A10:C10"/>
    <mergeCell ref="C28:D28"/>
    <mergeCell ref="C27:D27"/>
    <mergeCell ref="C18:D18"/>
    <mergeCell ref="C19:D19"/>
    <mergeCell ref="C25:D25"/>
    <mergeCell ref="C26:D26"/>
    <mergeCell ref="C24:D24"/>
    <mergeCell ref="C23:D23"/>
    <mergeCell ref="C22:D22"/>
    <mergeCell ref="C15:D15"/>
    <mergeCell ref="C16:D16"/>
    <mergeCell ref="C17:D17"/>
    <mergeCell ref="A5:K5"/>
    <mergeCell ref="A6:K6"/>
    <mergeCell ref="C20:D20"/>
    <mergeCell ref="C21:D21"/>
    <mergeCell ref="C7:D7"/>
    <mergeCell ref="A8:B8"/>
    <mergeCell ref="C8:G8"/>
    <mergeCell ref="C14:D14"/>
    <mergeCell ref="A7:B7"/>
    <mergeCell ref="A12:K12"/>
  </mergeCells>
  <printOptions/>
  <pageMargins left="0.48" right="0.46" top="1" bottom="0.71" header="0.492125985" footer="0.32"/>
  <pageSetup horizontalDpi="300" verticalDpi="300" orientation="landscape" paperSize="9" scale="86" r:id="rId3"/>
  <headerFooter alignWithMargins="0">
    <oddFooter>&amp;R&amp;"Arial,Itálico"&amp;8versão 1.1 - Ademilton Grassiane</oddFooter>
  </headerFooter>
  <colBreaks count="1" manualBreakCount="1">
    <brk id="13" max="27" man="1"/>
  </colBreaks>
  <drawing r:id="rId2"/>
  <legacyDrawing r:id="rId1"/>
</worksheet>
</file>

<file path=xl/worksheets/sheet2.xml><?xml version="1.0" encoding="utf-8"?>
<worksheet xmlns="http://schemas.openxmlformats.org/spreadsheetml/2006/main" xmlns:r="http://schemas.openxmlformats.org/officeDocument/2006/relationships">
  <sheetPr codeName="Plan22"/>
  <dimension ref="A4:E50"/>
  <sheetViews>
    <sheetView workbookViewId="0" topLeftCell="A10">
      <selection activeCell="D25" sqref="D25"/>
    </sheetView>
  </sheetViews>
  <sheetFormatPr defaultColWidth="9.140625" defaultRowHeight="12.75"/>
  <cols>
    <col min="1" max="1" width="17.7109375" style="0" customWidth="1"/>
    <col min="2" max="2" width="18.28125" style="0" customWidth="1"/>
    <col min="3" max="3" width="16.8515625" style="26" customWidth="1"/>
    <col min="4" max="4" width="16.421875" style="0" customWidth="1"/>
    <col min="5" max="5" width="29.00390625" style="0" customWidth="1"/>
  </cols>
  <sheetData>
    <row r="4" spans="1:5" ht="12.75">
      <c r="A4" s="218" t="s">
        <v>2</v>
      </c>
      <c r="B4" s="218"/>
      <c r="C4" s="218"/>
      <c r="D4" s="218"/>
      <c r="E4" s="218"/>
    </row>
    <row r="5" spans="1:5" ht="12.75">
      <c r="A5" s="218" t="s">
        <v>217</v>
      </c>
      <c r="B5" s="218"/>
      <c r="C5" s="218"/>
      <c r="D5" s="218"/>
      <c r="E5" s="218"/>
    </row>
    <row r="6" spans="1:5" ht="12.75">
      <c r="A6" s="218"/>
      <c r="B6" s="218"/>
      <c r="C6" s="218"/>
      <c r="D6" s="218"/>
      <c r="E6" s="218"/>
    </row>
    <row r="7" spans="1:5" ht="12.75">
      <c r="A7" s="222"/>
      <c r="B7" s="222"/>
      <c r="C7" s="222"/>
      <c r="D7" s="222"/>
      <c r="E7" s="222"/>
    </row>
    <row r="8" spans="1:5" ht="12.75">
      <c r="A8" s="223" t="s">
        <v>178</v>
      </c>
      <c r="B8" s="224"/>
      <c r="C8" s="224"/>
      <c r="D8" s="224"/>
      <c r="E8" s="225"/>
    </row>
    <row r="9" spans="1:5" ht="24" customHeight="1">
      <c r="A9" s="59" t="s">
        <v>156</v>
      </c>
      <c r="B9" s="210" t="s">
        <v>225</v>
      </c>
      <c r="C9" s="210"/>
      <c r="D9" s="210"/>
      <c r="E9" s="210"/>
    </row>
    <row r="10" spans="1:5" ht="12.75">
      <c r="A10" s="59" t="s">
        <v>130</v>
      </c>
      <c r="B10" s="210"/>
      <c r="C10" s="210"/>
      <c r="D10" s="210"/>
      <c r="E10" s="210"/>
    </row>
    <row r="11" spans="1:5" ht="12.75">
      <c r="A11" s="59" t="s">
        <v>226</v>
      </c>
      <c r="B11" s="210"/>
      <c r="C11" s="210"/>
      <c r="D11" s="210"/>
      <c r="E11" s="210"/>
    </row>
    <row r="12" spans="1:5" ht="12.75">
      <c r="A12" s="58" t="s">
        <v>149</v>
      </c>
      <c r="B12" s="207"/>
      <c r="C12" s="208"/>
      <c r="D12" s="208"/>
      <c r="E12" s="209"/>
    </row>
    <row r="13" spans="1:5" ht="12.75">
      <c r="A13" s="211" t="s">
        <v>133</v>
      </c>
      <c r="B13" s="212"/>
      <c r="C13" s="212"/>
      <c r="D13" s="212"/>
      <c r="E13" s="59" t="s">
        <v>214</v>
      </c>
    </row>
    <row r="14" spans="1:5" ht="12.75">
      <c r="A14" s="211" t="s">
        <v>135</v>
      </c>
      <c r="B14" s="212"/>
      <c r="C14" s="79" t="s">
        <v>136</v>
      </c>
      <c r="D14" s="79" t="s">
        <v>137</v>
      </c>
      <c r="E14" s="59" t="s">
        <v>128</v>
      </c>
    </row>
    <row r="15" spans="1:5" ht="12.75">
      <c r="A15" s="80" t="s">
        <v>143</v>
      </c>
      <c r="B15" s="207"/>
      <c r="C15" s="209"/>
      <c r="D15" s="80" t="s">
        <v>129</v>
      </c>
      <c r="E15" s="132"/>
    </row>
    <row r="16" spans="1:5" ht="12.75">
      <c r="A16" s="211" t="s">
        <v>212</v>
      </c>
      <c r="B16" s="212"/>
      <c r="C16" s="79" t="s">
        <v>157</v>
      </c>
      <c r="D16" s="79" t="s">
        <v>158</v>
      </c>
      <c r="E16" s="59" t="s">
        <v>213</v>
      </c>
    </row>
    <row r="17" spans="1:5" ht="12.75" customHeight="1">
      <c r="A17" s="219" t="s">
        <v>179</v>
      </c>
      <c r="B17" s="219"/>
      <c r="C17" s="219"/>
      <c r="D17" s="219"/>
      <c r="E17" s="219"/>
    </row>
    <row r="18" spans="1:5" ht="25.5" customHeight="1">
      <c r="A18" s="59" t="s">
        <v>156</v>
      </c>
      <c r="B18" s="210" t="s">
        <v>225</v>
      </c>
      <c r="C18" s="210"/>
      <c r="D18" s="210"/>
      <c r="E18" s="210"/>
    </row>
    <row r="19" spans="1:5" ht="16.5" customHeight="1">
      <c r="A19" s="59" t="s">
        <v>130</v>
      </c>
      <c r="B19" s="210"/>
      <c r="C19" s="210"/>
      <c r="D19" s="210"/>
      <c r="E19" s="210"/>
    </row>
    <row r="20" spans="1:5" ht="12.75">
      <c r="A20" s="59" t="s">
        <v>226</v>
      </c>
      <c r="B20" s="210"/>
      <c r="C20" s="210"/>
      <c r="D20" s="210"/>
      <c r="E20" s="210"/>
    </row>
    <row r="21" spans="1:5" ht="12.75" customHeight="1">
      <c r="A21" s="59" t="s">
        <v>132</v>
      </c>
      <c r="B21" s="220"/>
      <c r="C21" s="221"/>
      <c r="D21" s="221"/>
      <c r="E21" s="221"/>
    </row>
    <row r="22" spans="1:5" ht="12.75">
      <c r="A22" s="58" t="s">
        <v>131</v>
      </c>
      <c r="B22" s="203"/>
      <c r="C22" s="204"/>
      <c r="D22" s="59" t="s">
        <v>227</v>
      </c>
      <c r="E22" s="129"/>
    </row>
    <row r="23" spans="1:5" ht="12.75">
      <c r="A23" s="58" t="s">
        <v>149</v>
      </c>
      <c r="B23" s="219"/>
      <c r="C23" s="210"/>
      <c r="D23" s="59" t="s">
        <v>193</v>
      </c>
      <c r="E23" s="81"/>
    </row>
    <row r="24" spans="1:5" ht="12.75">
      <c r="A24" s="211" t="s">
        <v>133</v>
      </c>
      <c r="B24" s="212"/>
      <c r="C24" s="212"/>
      <c r="D24" s="212"/>
      <c r="E24" s="59" t="s">
        <v>214</v>
      </c>
    </row>
    <row r="25" spans="1:5" ht="12.75">
      <c r="A25" s="211" t="s">
        <v>135</v>
      </c>
      <c r="B25" s="212"/>
      <c r="C25" s="79" t="s">
        <v>136</v>
      </c>
      <c r="D25" s="79" t="s">
        <v>215</v>
      </c>
      <c r="E25" s="59" t="s">
        <v>128</v>
      </c>
    </row>
    <row r="26" spans="1:5" ht="12.75">
      <c r="A26" s="59" t="s">
        <v>138</v>
      </c>
      <c r="B26" s="205"/>
      <c r="C26" s="206"/>
      <c r="D26" s="59" t="s">
        <v>129</v>
      </c>
      <c r="E26" s="78"/>
    </row>
    <row r="27" spans="1:5" ht="12.75">
      <c r="A27" s="210" t="s">
        <v>124</v>
      </c>
      <c r="B27" s="210"/>
      <c r="C27" s="213"/>
      <c r="D27" s="213"/>
      <c r="E27" s="213"/>
    </row>
    <row r="28" spans="1:5" ht="12.75">
      <c r="A28" s="210" t="s">
        <v>146</v>
      </c>
      <c r="B28" s="210"/>
      <c r="C28" s="213"/>
      <c r="D28" s="213"/>
      <c r="E28" s="213"/>
    </row>
    <row r="29" spans="1:5" ht="12.75">
      <c r="A29" s="207" t="s">
        <v>180</v>
      </c>
      <c r="B29" s="208"/>
      <c r="C29" s="208"/>
      <c r="D29" s="208"/>
      <c r="E29" s="209"/>
    </row>
    <row r="30" spans="1:5" ht="15" customHeight="1">
      <c r="A30" s="77" t="s">
        <v>140</v>
      </c>
      <c r="B30" s="210"/>
      <c r="C30" s="210"/>
      <c r="D30" s="210"/>
      <c r="E30" s="210"/>
    </row>
    <row r="31" spans="1:5" ht="14.25" customHeight="1">
      <c r="A31" s="58" t="s">
        <v>149</v>
      </c>
      <c r="B31" s="216"/>
      <c r="C31" s="216"/>
      <c r="D31" s="59" t="s">
        <v>148</v>
      </c>
      <c r="E31" s="78"/>
    </row>
    <row r="32" spans="1:5" ht="14.25" customHeight="1">
      <c r="A32" s="59" t="s">
        <v>141</v>
      </c>
      <c r="B32" s="207"/>
      <c r="C32" s="208"/>
      <c r="D32" s="208"/>
      <c r="E32" s="209"/>
    </row>
    <row r="33" spans="1:5" ht="12.75" customHeight="1">
      <c r="A33" s="211" t="s">
        <v>145</v>
      </c>
      <c r="B33" s="212"/>
      <c r="C33" s="212"/>
      <c r="D33" s="212"/>
      <c r="E33" s="59" t="s">
        <v>134</v>
      </c>
    </row>
    <row r="34" spans="1:5" ht="12.75" customHeight="1">
      <c r="A34" s="211" t="s">
        <v>142</v>
      </c>
      <c r="B34" s="212"/>
      <c r="C34" s="79" t="s">
        <v>136</v>
      </c>
      <c r="D34" s="79" t="s">
        <v>137</v>
      </c>
      <c r="E34" s="79" t="s">
        <v>139</v>
      </c>
    </row>
    <row r="35" spans="1:5" ht="12.75">
      <c r="A35" s="80" t="s">
        <v>143</v>
      </c>
      <c r="B35" s="214"/>
      <c r="C35" s="215"/>
      <c r="D35" s="80" t="s">
        <v>144</v>
      </c>
      <c r="E35" s="133"/>
    </row>
    <row r="36" spans="1:5" ht="12.75">
      <c r="A36" s="219" t="s">
        <v>181</v>
      </c>
      <c r="B36" s="219"/>
      <c r="C36" s="219"/>
      <c r="D36" s="219"/>
      <c r="E36" s="219"/>
    </row>
    <row r="37" spans="1:5" ht="12.75">
      <c r="A37" s="79" t="s">
        <v>140</v>
      </c>
      <c r="B37" s="210"/>
      <c r="C37" s="210"/>
      <c r="D37" s="210"/>
      <c r="E37" s="210"/>
    </row>
    <row r="38" spans="1:5" ht="12.75" customHeight="1">
      <c r="A38" s="58" t="s">
        <v>149</v>
      </c>
      <c r="B38" s="216"/>
      <c r="C38" s="216"/>
      <c r="D38" s="59" t="s">
        <v>148</v>
      </c>
      <c r="E38" s="78"/>
    </row>
    <row r="39" spans="1:5" ht="12.75" customHeight="1">
      <c r="A39" s="59" t="s">
        <v>141</v>
      </c>
      <c r="B39" s="207"/>
      <c r="C39" s="208"/>
      <c r="D39" s="208"/>
      <c r="E39" s="209"/>
    </row>
    <row r="40" spans="1:5" ht="12.75" customHeight="1">
      <c r="A40" s="211" t="s">
        <v>145</v>
      </c>
      <c r="B40" s="212"/>
      <c r="C40" s="212"/>
      <c r="D40" s="212"/>
      <c r="E40" s="59" t="s">
        <v>134</v>
      </c>
    </row>
    <row r="41" spans="1:5" ht="12.75">
      <c r="A41" s="211" t="s">
        <v>142</v>
      </c>
      <c r="B41" s="212"/>
      <c r="C41" s="79" t="s">
        <v>136</v>
      </c>
      <c r="D41" s="79" t="s">
        <v>137</v>
      </c>
      <c r="E41" s="79" t="s">
        <v>139</v>
      </c>
    </row>
    <row r="42" spans="1:5" ht="12.75">
      <c r="A42" s="80" t="s">
        <v>143</v>
      </c>
      <c r="B42" s="214"/>
      <c r="C42" s="215"/>
      <c r="D42" s="80" t="s">
        <v>144</v>
      </c>
      <c r="E42" s="133"/>
    </row>
    <row r="43" spans="1:5" ht="12.75" customHeight="1">
      <c r="A43" s="211" t="s">
        <v>182</v>
      </c>
      <c r="B43" s="212"/>
      <c r="C43" s="212"/>
      <c r="D43" s="212"/>
      <c r="E43" s="212"/>
    </row>
    <row r="44" spans="1:5" ht="23.25" customHeight="1">
      <c r="A44" s="59" t="s">
        <v>156</v>
      </c>
      <c r="B44" s="210"/>
      <c r="C44" s="210"/>
      <c r="D44" s="210"/>
      <c r="E44" s="210"/>
    </row>
    <row r="45" spans="1:5" ht="12.75">
      <c r="A45" s="59" t="s">
        <v>130</v>
      </c>
      <c r="B45" s="210"/>
      <c r="C45" s="210"/>
      <c r="D45" s="210"/>
      <c r="E45" s="210"/>
    </row>
    <row r="46" spans="1:5" ht="12.75">
      <c r="A46" s="59" t="s">
        <v>127</v>
      </c>
      <c r="B46" s="210"/>
      <c r="C46" s="210"/>
      <c r="D46" s="210"/>
      <c r="E46" s="210"/>
    </row>
    <row r="47" spans="1:5" ht="12.75">
      <c r="A47" s="58" t="s">
        <v>147</v>
      </c>
      <c r="B47" s="214"/>
      <c r="C47" s="217"/>
      <c r="D47" s="217"/>
      <c r="E47" s="215"/>
    </row>
    <row r="48" spans="1:5" ht="12.75">
      <c r="A48" s="211" t="s">
        <v>133</v>
      </c>
      <c r="B48" s="212"/>
      <c r="C48" s="212"/>
      <c r="D48" s="212"/>
      <c r="E48" s="59" t="s">
        <v>134</v>
      </c>
    </row>
    <row r="49" spans="1:5" ht="12.75">
      <c r="A49" s="211" t="s">
        <v>135</v>
      </c>
      <c r="B49" s="212"/>
      <c r="C49" s="79" t="s">
        <v>136</v>
      </c>
      <c r="D49" s="79" t="s">
        <v>137</v>
      </c>
      <c r="E49" s="59" t="s">
        <v>128</v>
      </c>
    </row>
    <row r="50" spans="1:5" ht="12.75">
      <c r="A50" s="80" t="s">
        <v>143</v>
      </c>
      <c r="B50" s="214"/>
      <c r="C50" s="215"/>
      <c r="D50" s="80" t="s">
        <v>144</v>
      </c>
      <c r="E50" s="133"/>
    </row>
  </sheetData>
  <mergeCells count="49">
    <mergeCell ref="A7:E7"/>
    <mergeCell ref="A6:E6"/>
    <mergeCell ref="A24:D24"/>
    <mergeCell ref="B19:E19"/>
    <mergeCell ref="B23:C23"/>
    <mergeCell ref="A8:E8"/>
    <mergeCell ref="B10:E10"/>
    <mergeCell ref="B11:E11"/>
    <mergeCell ref="A14:B14"/>
    <mergeCell ref="B15:C15"/>
    <mergeCell ref="B42:C42"/>
    <mergeCell ref="A4:E4"/>
    <mergeCell ref="A5:E5"/>
    <mergeCell ref="A17:E17"/>
    <mergeCell ref="A40:D40"/>
    <mergeCell ref="A41:B41"/>
    <mergeCell ref="B35:C35"/>
    <mergeCell ref="B39:E39"/>
    <mergeCell ref="B21:E21"/>
    <mergeCell ref="A36:E36"/>
    <mergeCell ref="A49:B49"/>
    <mergeCell ref="A48:D48"/>
    <mergeCell ref="B46:E46"/>
    <mergeCell ref="A43:E43"/>
    <mergeCell ref="B45:E45"/>
    <mergeCell ref="B47:E47"/>
    <mergeCell ref="B30:E30"/>
    <mergeCell ref="B31:C31"/>
    <mergeCell ref="B32:E32"/>
    <mergeCell ref="A28:B28"/>
    <mergeCell ref="C28:E28"/>
    <mergeCell ref="B50:C50"/>
    <mergeCell ref="B18:E18"/>
    <mergeCell ref="A16:B16"/>
    <mergeCell ref="B44:E44"/>
    <mergeCell ref="B38:C38"/>
    <mergeCell ref="B37:E37"/>
    <mergeCell ref="B20:E20"/>
    <mergeCell ref="A34:B34"/>
    <mergeCell ref="A33:D33"/>
    <mergeCell ref="A25:B25"/>
    <mergeCell ref="B22:C22"/>
    <mergeCell ref="B26:C26"/>
    <mergeCell ref="A29:E29"/>
    <mergeCell ref="B9:E9"/>
    <mergeCell ref="A13:D13"/>
    <mergeCell ref="B12:E12"/>
    <mergeCell ref="C27:E27"/>
    <mergeCell ref="A27:B27"/>
  </mergeCells>
  <printOptions/>
  <pageMargins left="0.4330708661417323" right="0.2755905511811024" top="0.6299212598425197" bottom="0.5905511811023623" header="0.5118110236220472" footer="0.5118110236220472"/>
  <pageSetup horizontalDpi="300" verticalDpi="300" orientation="portrait" r:id="rId3"/>
  <headerFooter alignWithMargins="0">
    <oddFooter>&amp;R&amp;"Arial,Itálico"&amp;8versão 1.1 - Ademilton Grassiane</oddFooter>
  </headerFooter>
  <drawing r:id="rId2"/>
  <legacyDrawing r:id="rId1"/>
</worksheet>
</file>

<file path=xl/worksheets/sheet20.xml><?xml version="1.0" encoding="utf-8"?>
<worksheet xmlns="http://schemas.openxmlformats.org/spreadsheetml/2006/main" xmlns:r="http://schemas.openxmlformats.org/officeDocument/2006/relationships">
  <sheetPr codeName="Plan10"/>
  <dimension ref="A5:K39"/>
  <sheetViews>
    <sheetView workbookViewId="0" topLeftCell="H2">
      <selection activeCell="K14" sqref="K14"/>
    </sheetView>
  </sheetViews>
  <sheetFormatPr defaultColWidth="9.140625" defaultRowHeight="12.75"/>
  <cols>
    <col min="1" max="1" width="12.421875" style="0" customWidth="1"/>
    <col min="2" max="2" width="13.00390625" style="0" customWidth="1"/>
    <col min="3" max="3" width="10.28125" style="0" customWidth="1"/>
    <col min="4" max="4" width="27.8515625" style="0" customWidth="1"/>
    <col min="5" max="5" width="18.421875" style="0" customWidth="1"/>
    <col min="6" max="6" width="12.140625" style="52" customWidth="1"/>
    <col min="7" max="7" width="14.8515625" style="0" customWidth="1"/>
    <col min="8" max="8" width="12.7109375" style="0" customWidth="1"/>
    <col min="10" max="10" width="12.28125" style="0" customWidth="1"/>
    <col min="11" max="11" width="18.8515625" style="26" customWidth="1"/>
    <col min="12" max="12" width="9.8515625" style="0" customWidth="1"/>
  </cols>
  <sheetData>
    <row r="5" spans="1:11" ht="12.75">
      <c r="A5" s="322" t="s">
        <v>191</v>
      </c>
      <c r="B5" s="322"/>
      <c r="C5" s="322"/>
      <c r="D5" s="322"/>
      <c r="E5" s="322"/>
      <c r="F5" s="322"/>
      <c r="G5" s="322"/>
      <c r="H5" s="322"/>
      <c r="I5" s="322"/>
      <c r="J5" s="322"/>
      <c r="K5" s="322"/>
    </row>
    <row r="6" spans="1:11" ht="12.75">
      <c r="A6" s="322" t="s">
        <v>42</v>
      </c>
      <c r="B6" s="322"/>
      <c r="C6" s="322"/>
      <c r="D6" s="322"/>
      <c r="E6" s="322"/>
      <c r="F6" s="322"/>
      <c r="G6" s="322"/>
      <c r="H6" s="322"/>
      <c r="I6" s="322"/>
      <c r="J6" s="322"/>
      <c r="K6" s="322"/>
    </row>
    <row r="7" spans="1:10" ht="12.75">
      <c r="A7" s="234" t="s">
        <v>122</v>
      </c>
      <c r="B7" s="234"/>
      <c r="C7" s="181">
        <f>'DADOS CADASTRAIS A.1'!$B$22</f>
        <v>0</v>
      </c>
      <c r="D7" s="181"/>
      <c r="E7" s="6"/>
      <c r="F7" s="50"/>
      <c r="G7" s="6"/>
      <c r="H7" s="6"/>
      <c r="I7" s="6"/>
      <c r="J7" t="s">
        <v>10</v>
      </c>
    </row>
    <row r="8" spans="1:10" ht="12.75">
      <c r="A8" s="234" t="s">
        <v>123</v>
      </c>
      <c r="B8" s="234"/>
      <c r="C8" s="349">
        <f>'DADOS CADASTRAIS A.1'!$B$20</f>
        <v>0</v>
      </c>
      <c r="D8" s="349"/>
      <c r="E8" s="349"/>
      <c r="F8" s="349"/>
      <c r="G8" s="349"/>
      <c r="H8" s="50"/>
      <c r="I8" s="50"/>
      <c r="J8" s="4"/>
    </row>
    <row r="9" spans="1:10" ht="12.75">
      <c r="A9" s="234" t="s">
        <v>124</v>
      </c>
      <c r="B9" s="234"/>
      <c r="C9" s="234"/>
      <c r="D9" s="86">
        <f>'DADOS CADASTRAIS A.1'!$C$27</f>
        <v>0</v>
      </c>
      <c r="E9" s="6"/>
      <c r="F9" s="50"/>
      <c r="G9" s="6"/>
      <c r="H9" s="6"/>
      <c r="I9" s="6"/>
      <c r="J9" s="4"/>
    </row>
    <row r="10" spans="1:9" ht="12.75">
      <c r="A10" s="234" t="s">
        <v>146</v>
      </c>
      <c r="B10" s="234"/>
      <c r="C10" s="234"/>
      <c r="D10" s="86">
        <f>'DADOS CADASTRAIS A.1'!$C$28</f>
        <v>0</v>
      </c>
      <c r="E10" s="6"/>
      <c r="F10" s="50"/>
      <c r="G10" s="6"/>
      <c r="H10" s="6"/>
      <c r="I10" s="6"/>
    </row>
    <row r="11" spans="1:6" ht="12.75">
      <c r="A11" s="7" t="s">
        <v>47</v>
      </c>
      <c r="B11" s="6"/>
      <c r="C11" s="50">
        <v>39</v>
      </c>
      <c r="D11" t="s">
        <v>58</v>
      </c>
      <c r="F11" s="50"/>
    </row>
    <row r="12" spans="1:11" ht="13.5" thickBot="1">
      <c r="A12" s="192"/>
      <c r="B12" s="192"/>
      <c r="C12" s="192"/>
      <c r="D12" s="192"/>
      <c r="E12" s="192"/>
      <c r="F12" s="192"/>
      <c r="G12" s="192"/>
      <c r="H12" s="192"/>
      <c r="I12" s="192"/>
      <c r="J12" s="192"/>
      <c r="K12" s="192"/>
    </row>
    <row r="13" spans="1:11" ht="63.75">
      <c r="A13" s="14" t="s">
        <v>51</v>
      </c>
      <c r="B13" s="15" t="s">
        <v>43</v>
      </c>
      <c r="C13" s="397" t="s">
        <v>44</v>
      </c>
      <c r="D13" s="397"/>
      <c r="E13" s="22" t="s">
        <v>45</v>
      </c>
      <c r="F13" s="53" t="s">
        <v>46</v>
      </c>
      <c r="G13" s="15" t="s">
        <v>49</v>
      </c>
      <c r="H13" s="15" t="s">
        <v>50</v>
      </c>
      <c r="I13" s="15" t="s">
        <v>113</v>
      </c>
      <c r="J13" s="15" t="s">
        <v>112</v>
      </c>
      <c r="K13" s="28" t="s">
        <v>9</v>
      </c>
    </row>
    <row r="14" spans="1:11" ht="12.75">
      <c r="A14" s="150"/>
      <c r="B14" s="82"/>
      <c r="C14" s="168"/>
      <c r="D14" s="168"/>
      <c r="E14" s="82"/>
      <c r="F14" s="82">
        <f aca="true" t="shared" si="0" ref="F14:F29">$C$11</f>
        <v>39</v>
      </c>
      <c r="G14" s="148"/>
      <c r="H14" s="131"/>
      <c r="I14" s="148"/>
      <c r="J14" s="131"/>
      <c r="K14" s="35"/>
    </row>
    <row r="15" spans="1:11" ht="12.75">
      <c r="A15" s="150"/>
      <c r="B15" s="82"/>
      <c r="C15" s="168"/>
      <c r="D15" s="168"/>
      <c r="E15" s="82"/>
      <c r="F15" s="82">
        <f t="shared" si="0"/>
        <v>39</v>
      </c>
      <c r="G15" s="148"/>
      <c r="H15" s="131"/>
      <c r="I15" s="148"/>
      <c r="J15" s="131"/>
      <c r="K15" s="35"/>
    </row>
    <row r="16" spans="1:11" ht="12.75">
      <c r="A16" s="150"/>
      <c r="B16" s="82"/>
      <c r="C16" s="168"/>
      <c r="D16" s="168"/>
      <c r="E16" s="82"/>
      <c r="F16" s="82">
        <f t="shared" si="0"/>
        <v>39</v>
      </c>
      <c r="G16" s="148"/>
      <c r="H16" s="131"/>
      <c r="I16" s="148"/>
      <c r="J16" s="131"/>
      <c r="K16" s="35"/>
    </row>
    <row r="17" spans="1:11" ht="12.75">
      <c r="A17" s="150"/>
      <c r="B17" s="82"/>
      <c r="C17" s="168"/>
      <c r="D17" s="168"/>
      <c r="E17" s="82"/>
      <c r="F17" s="82">
        <f t="shared" si="0"/>
        <v>39</v>
      </c>
      <c r="G17" s="148"/>
      <c r="H17" s="131"/>
      <c r="I17" s="148"/>
      <c r="J17" s="131"/>
      <c r="K17" s="35"/>
    </row>
    <row r="18" spans="1:11" ht="12.75">
      <c r="A18" s="150"/>
      <c r="B18" s="82"/>
      <c r="C18" s="168"/>
      <c r="D18" s="168"/>
      <c r="E18" s="82"/>
      <c r="F18" s="82">
        <f t="shared" si="0"/>
        <v>39</v>
      </c>
      <c r="G18" s="148"/>
      <c r="H18" s="131"/>
      <c r="I18" s="148"/>
      <c r="J18" s="131"/>
      <c r="K18" s="35"/>
    </row>
    <row r="19" spans="1:11" ht="12.75">
      <c r="A19" s="150"/>
      <c r="B19" s="82"/>
      <c r="C19" s="168"/>
      <c r="D19" s="168"/>
      <c r="E19" s="82"/>
      <c r="F19" s="82">
        <f t="shared" si="0"/>
        <v>39</v>
      </c>
      <c r="G19" s="148"/>
      <c r="H19" s="131"/>
      <c r="I19" s="148"/>
      <c r="J19" s="131"/>
      <c r="K19" s="35"/>
    </row>
    <row r="20" spans="1:11" ht="12.75">
      <c r="A20" s="150"/>
      <c r="B20" s="82"/>
      <c r="C20" s="168"/>
      <c r="D20" s="168"/>
      <c r="E20" s="82"/>
      <c r="F20" s="82">
        <f t="shared" si="0"/>
        <v>39</v>
      </c>
      <c r="G20" s="148"/>
      <c r="H20" s="131"/>
      <c r="I20" s="148"/>
      <c r="J20" s="131"/>
      <c r="K20" s="35"/>
    </row>
    <row r="21" spans="1:11" ht="12.75">
      <c r="A21" s="150"/>
      <c r="B21" s="82"/>
      <c r="C21" s="168"/>
      <c r="D21" s="168"/>
      <c r="E21" s="82"/>
      <c r="F21" s="82">
        <f t="shared" si="0"/>
        <v>39</v>
      </c>
      <c r="G21" s="148"/>
      <c r="H21" s="131"/>
      <c r="I21" s="148"/>
      <c r="J21" s="131"/>
      <c r="K21" s="35"/>
    </row>
    <row r="22" spans="1:11" ht="12.75">
      <c r="A22" s="150"/>
      <c r="B22" s="82"/>
      <c r="C22" s="168"/>
      <c r="D22" s="168"/>
      <c r="E22" s="82"/>
      <c r="F22" s="82">
        <f t="shared" si="0"/>
        <v>39</v>
      </c>
      <c r="G22" s="148"/>
      <c r="H22" s="131"/>
      <c r="I22" s="148"/>
      <c r="J22" s="131"/>
      <c r="K22" s="35"/>
    </row>
    <row r="23" spans="1:11" ht="12.75">
      <c r="A23" s="150"/>
      <c r="B23" s="82"/>
      <c r="C23" s="168"/>
      <c r="D23" s="168"/>
      <c r="E23" s="82"/>
      <c r="F23" s="82">
        <f t="shared" si="0"/>
        <v>39</v>
      </c>
      <c r="G23" s="148"/>
      <c r="H23" s="131"/>
      <c r="I23" s="148"/>
      <c r="J23" s="131"/>
      <c r="K23" s="35"/>
    </row>
    <row r="24" spans="1:11" ht="12.75">
      <c r="A24" s="150"/>
      <c r="B24" s="82"/>
      <c r="C24" s="168"/>
      <c r="D24" s="168"/>
      <c r="E24" s="82"/>
      <c r="F24" s="82">
        <f t="shared" si="0"/>
        <v>39</v>
      </c>
      <c r="G24" s="148"/>
      <c r="H24" s="131"/>
      <c r="I24" s="148"/>
      <c r="J24" s="131"/>
      <c r="K24" s="35"/>
    </row>
    <row r="25" spans="1:11" ht="12.75">
      <c r="A25" s="150"/>
      <c r="B25" s="82"/>
      <c r="C25" s="168"/>
      <c r="D25" s="168"/>
      <c r="E25" s="82"/>
      <c r="F25" s="82">
        <f t="shared" si="0"/>
        <v>39</v>
      </c>
      <c r="G25" s="148"/>
      <c r="H25" s="131"/>
      <c r="I25" s="148"/>
      <c r="J25" s="131"/>
      <c r="K25" s="35"/>
    </row>
    <row r="26" spans="1:11" ht="12.75">
      <c r="A26" s="150"/>
      <c r="B26" s="82"/>
      <c r="C26" s="168"/>
      <c r="D26" s="168"/>
      <c r="E26" s="82"/>
      <c r="F26" s="82">
        <f t="shared" si="0"/>
        <v>39</v>
      </c>
      <c r="G26" s="148"/>
      <c r="H26" s="131"/>
      <c r="I26" s="148"/>
      <c r="J26" s="131"/>
      <c r="K26" s="35"/>
    </row>
    <row r="27" spans="1:11" ht="12.75">
      <c r="A27" s="150"/>
      <c r="B27" s="82"/>
      <c r="C27" s="168"/>
      <c r="D27" s="168"/>
      <c r="E27" s="82"/>
      <c r="F27" s="82">
        <f t="shared" si="0"/>
        <v>39</v>
      </c>
      <c r="G27" s="148"/>
      <c r="H27" s="131"/>
      <c r="I27" s="148"/>
      <c r="J27" s="131"/>
      <c r="K27" s="35"/>
    </row>
    <row r="28" spans="1:11" ht="12.75">
      <c r="A28" s="150"/>
      <c r="B28" s="82"/>
      <c r="C28" s="168"/>
      <c r="D28" s="168"/>
      <c r="E28" s="82"/>
      <c r="F28" s="82">
        <f t="shared" si="0"/>
        <v>39</v>
      </c>
      <c r="G28" s="148"/>
      <c r="H28" s="131"/>
      <c r="I28" s="148"/>
      <c r="J28" s="131"/>
      <c r="K28" s="35"/>
    </row>
    <row r="29" spans="1:11" ht="12.75">
      <c r="A29" s="150"/>
      <c r="B29" s="82"/>
      <c r="C29" s="168"/>
      <c r="D29" s="168"/>
      <c r="E29" s="82"/>
      <c r="F29" s="82">
        <f t="shared" si="0"/>
        <v>39</v>
      </c>
      <c r="G29" s="148"/>
      <c r="H29" s="131"/>
      <c r="I29" s="148"/>
      <c r="J29" s="131"/>
      <c r="K29" s="35"/>
    </row>
    <row r="30" spans="1:11" ht="13.5" thickBot="1">
      <c r="A30" s="395" t="s">
        <v>3</v>
      </c>
      <c r="B30" s="396"/>
      <c r="C30" s="396"/>
      <c r="D30" s="396"/>
      <c r="E30" s="396"/>
      <c r="F30" s="396"/>
      <c r="G30" s="396"/>
      <c r="H30" s="396"/>
      <c r="I30" s="396"/>
      <c r="J30" s="396"/>
      <c r="K30" s="48">
        <f>SUM(K14:K29)</f>
        <v>0</v>
      </c>
    </row>
    <row r="31" ht="12.75">
      <c r="A31" t="s">
        <v>52</v>
      </c>
    </row>
    <row r="33" spans="1:7" ht="12.75">
      <c r="A33" s="202" t="s">
        <v>150</v>
      </c>
      <c r="B33" s="202"/>
      <c r="C33" s="96">
        <f ca="1">TODAY()</f>
        <v>39885</v>
      </c>
      <c r="E33" s="62"/>
      <c r="F33"/>
      <c r="G33" s="26"/>
    </row>
    <row r="34" spans="3:7" ht="12.75">
      <c r="C34" s="26"/>
      <c r="E34" s="52"/>
      <c r="F34"/>
      <c r="G34" s="26"/>
    </row>
    <row r="35" spans="3:7" ht="12.75">
      <c r="C35" s="26"/>
      <c r="E35" s="52"/>
      <c r="F35"/>
      <c r="G35" s="26"/>
    </row>
    <row r="36" spans="1:11" ht="12.75">
      <c r="A36" s="50"/>
      <c r="B36" s="5"/>
      <c r="C36" s="26"/>
      <c r="E36" s="52"/>
      <c r="F36"/>
      <c r="G36" s="26"/>
      <c r="H36" s="6"/>
      <c r="I36" s="6"/>
      <c r="J36" s="6"/>
      <c r="K36" s="29"/>
    </row>
    <row r="37" spans="1:11" ht="12.75">
      <c r="A37" s="202" t="s">
        <v>151</v>
      </c>
      <c r="B37" s="202"/>
      <c r="C37" s="202"/>
      <c r="D37" s="202"/>
      <c r="E37" s="61"/>
      <c r="F37" s="61" t="s">
        <v>205</v>
      </c>
      <c r="G37" s="61"/>
      <c r="H37" s="5"/>
      <c r="I37" s="5"/>
      <c r="J37" s="5"/>
      <c r="K37" s="5"/>
    </row>
    <row r="38" spans="1:11" ht="12.75">
      <c r="A38" s="163">
        <f>'DADOS CADASTRAIS A.1'!$B$30</f>
        <v>0</v>
      </c>
      <c r="B38" s="163"/>
      <c r="C38" s="163"/>
      <c r="D38" s="163"/>
      <c r="E38" s="185">
        <f>'DADOS CADASTRAIS A.1'!$B$37</f>
        <v>0</v>
      </c>
      <c r="F38" s="185"/>
      <c r="G38" s="185"/>
      <c r="H38" s="5"/>
      <c r="I38" s="5"/>
      <c r="J38" s="5"/>
      <c r="K38" s="5"/>
    </row>
    <row r="39" spans="1:11" ht="12.75">
      <c r="A39" s="183">
        <f>'DADOS CADASTRAIS A.1'!$B$31</f>
        <v>0</v>
      </c>
      <c r="B39" s="183"/>
      <c r="C39" s="183"/>
      <c r="D39" s="183"/>
      <c r="E39" s="279">
        <f>'DADOS CADASTRAIS A.1'!$B$38</f>
        <v>0</v>
      </c>
      <c r="F39" s="279"/>
      <c r="G39" s="279"/>
      <c r="H39" s="6"/>
      <c r="I39" s="6"/>
      <c r="J39" s="6"/>
      <c r="K39" s="29"/>
    </row>
  </sheetData>
  <mergeCells count="33">
    <mergeCell ref="A39:D39"/>
    <mergeCell ref="E39:G39"/>
    <mergeCell ref="A33:B33"/>
    <mergeCell ref="A37:D37"/>
    <mergeCell ref="A38:D38"/>
    <mergeCell ref="E38:G38"/>
    <mergeCell ref="A5:K5"/>
    <mergeCell ref="C20:D20"/>
    <mergeCell ref="C21:D21"/>
    <mergeCell ref="C22:D22"/>
    <mergeCell ref="C15:D15"/>
    <mergeCell ref="C16:D16"/>
    <mergeCell ref="C17:D17"/>
    <mergeCell ref="C13:D13"/>
    <mergeCell ref="A10:C10"/>
    <mergeCell ref="A7:B7"/>
    <mergeCell ref="A30:J30"/>
    <mergeCell ref="A6:K6"/>
    <mergeCell ref="C27:D27"/>
    <mergeCell ref="C18:D18"/>
    <mergeCell ref="C19:D19"/>
    <mergeCell ref="C25:D25"/>
    <mergeCell ref="C26:D26"/>
    <mergeCell ref="C14:D14"/>
    <mergeCell ref="A9:C9"/>
    <mergeCell ref="A12:K12"/>
    <mergeCell ref="C7:D7"/>
    <mergeCell ref="A8:B8"/>
    <mergeCell ref="C8:G8"/>
    <mergeCell ref="C29:D29"/>
    <mergeCell ref="C24:D24"/>
    <mergeCell ref="C23:D23"/>
    <mergeCell ref="C28:D28"/>
  </mergeCells>
  <printOptions/>
  <pageMargins left="0.48" right="0.46" top="1" bottom="0.71" header="0.492125985" footer="0.32"/>
  <pageSetup horizontalDpi="300" verticalDpi="300" orientation="landscape" paperSize="9" scale="86" r:id="rId3"/>
  <headerFooter alignWithMargins="0">
    <oddFooter>&amp;R&amp;"Arial,Itálico"&amp;8versão 1.1 - Ademilton Grassiane</oddFooter>
  </headerFooter>
  <colBreaks count="1" manualBreakCount="1">
    <brk id="13" max="27" man="1"/>
  </colBreaks>
  <drawing r:id="rId2"/>
  <legacyDrawing r:id="rId1"/>
</worksheet>
</file>

<file path=xl/worksheets/sheet21.xml><?xml version="1.0" encoding="utf-8"?>
<worksheet xmlns="http://schemas.openxmlformats.org/spreadsheetml/2006/main" xmlns:r="http://schemas.openxmlformats.org/officeDocument/2006/relationships">
  <sheetPr codeName="Plan11"/>
  <dimension ref="A5:K39"/>
  <sheetViews>
    <sheetView workbookViewId="0" topLeftCell="G1">
      <selection activeCell="A14" sqref="A14"/>
    </sheetView>
  </sheetViews>
  <sheetFormatPr defaultColWidth="9.140625" defaultRowHeight="12.75"/>
  <cols>
    <col min="1" max="1" width="12.421875" style="0" customWidth="1"/>
    <col min="2" max="2" width="13.00390625" style="0" customWidth="1"/>
    <col min="3" max="3" width="10.421875" style="0" customWidth="1"/>
    <col min="4" max="4" width="26.00390625" style="0" customWidth="1"/>
    <col min="5" max="5" width="18.421875" style="0" customWidth="1"/>
    <col min="6" max="6" width="12.140625" style="52" customWidth="1"/>
    <col min="7" max="7" width="14.8515625" style="0" customWidth="1"/>
    <col min="8" max="8" width="12.7109375" style="0" customWidth="1"/>
    <col min="10" max="10" width="12.28125" style="0" customWidth="1"/>
    <col min="11" max="11" width="18.8515625" style="26" customWidth="1"/>
    <col min="12" max="12" width="9.8515625" style="0" customWidth="1"/>
  </cols>
  <sheetData>
    <row r="5" spans="1:11" ht="12.75">
      <c r="A5" s="322" t="s">
        <v>191</v>
      </c>
      <c r="B5" s="322"/>
      <c r="C5" s="322"/>
      <c r="D5" s="322"/>
      <c r="E5" s="322"/>
      <c r="F5" s="322"/>
      <c r="G5" s="322"/>
      <c r="H5" s="322"/>
      <c r="I5" s="322"/>
      <c r="J5" s="322"/>
      <c r="K5" s="322"/>
    </row>
    <row r="6" spans="1:11" ht="12.75">
      <c r="A6" s="322" t="s">
        <v>42</v>
      </c>
      <c r="B6" s="322"/>
      <c r="C6" s="322"/>
      <c r="D6" s="322"/>
      <c r="E6" s="322"/>
      <c r="F6" s="322"/>
      <c r="G6" s="322"/>
      <c r="H6" s="322"/>
      <c r="I6" s="322"/>
      <c r="J6" s="322"/>
      <c r="K6" s="322"/>
    </row>
    <row r="7" spans="1:10" ht="12.75">
      <c r="A7" s="234" t="s">
        <v>122</v>
      </c>
      <c r="B7" s="234"/>
      <c r="C7" s="401">
        <f>'DADOS CADASTRAIS A.1'!$B$22</f>
        <v>0</v>
      </c>
      <c r="D7" s="401"/>
      <c r="E7" s="6"/>
      <c r="F7" s="50"/>
      <c r="G7" s="6"/>
      <c r="H7" s="6"/>
      <c r="I7" s="6"/>
      <c r="J7" t="s">
        <v>10</v>
      </c>
    </row>
    <row r="8" spans="1:10" ht="12.75">
      <c r="A8" s="234" t="s">
        <v>123</v>
      </c>
      <c r="B8" s="234"/>
      <c r="C8" s="402">
        <f>'DADOS CADASTRAIS A.1'!$B$20</f>
        <v>0</v>
      </c>
      <c r="D8" s="402"/>
      <c r="E8" s="402"/>
      <c r="F8" s="402"/>
      <c r="G8" s="402"/>
      <c r="H8" s="50"/>
      <c r="I8" s="50"/>
      <c r="J8" s="4"/>
    </row>
    <row r="9" spans="1:10" ht="12.75">
      <c r="A9" s="234" t="s">
        <v>124</v>
      </c>
      <c r="B9" s="234"/>
      <c r="C9" s="234"/>
      <c r="D9" s="130">
        <f>'DADOS CADASTRAIS A.1'!$C$27</f>
        <v>0</v>
      </c>
      <c r="E9" s="6"/>
      <c r="F9" s="50"/>
      <c r="G9" s="6"/>
      <c r="H9" s="6"/>
      <c r="I9" s="6"/>
      <c r="J9" s="4"/>
    </row>
    <row r="10" spans="1:9" ht="12.75">
      <c r="A10" s="234" t="s">
        <v>146</v>
      </c>
      <c r="B10" s="234"/>
      <c r="C10" s="234"/>
      <c r="D10" s="130">
        <f>'DADOS CADASTRAIS A.1'!$C$28</f>
        <v>0</v>
      </c>
      <c r="E10" s="6"/>
      <c r="F10" s="50"/>
      <c r="G10" s="6"/>
      <c r="H10" s="6"/>
      <c r="I10" s="6"/>
    </row>
    <row r="11" spans="1:6" ht="12.75">
      <c r="A11" s="7" t="s">
        <v>47</v>
      </c>
      <c r="B11" s="6"/>
      <c r="C11" s="50">
        <v>51</v>
      </c>
      <c r="D11" t="s">
        <v>59</v>
      </c>
      <c r="F11" s="50"/>
    </row>
    <row r="12" spans="1:11" ht="13.5" thickBot="1">
      <c r="A12" s="192"/>
      <c r="B12" s="192"/>
      <c r="C12" s="192"/>
      <c r="D12" s="192"/>
      <c r="E12" s="192"/>
      <c r="F12" s="192"/>
      <c r="G12" s="192"/>
      <c r="H12" s="192"/>
      <c r="I12" s="192"/>
      <c r="J12" s="192"/>
      <c r="K12" s="192"/>
    </row>
    <row r="13" spans="1:11" ht="63.75">
      <c r="A13" s="14" t="s">
        <v>51</v>
      </c>
      <c r="B13" s="15" t="s">
        <v>43</v>
      </c>
      <c r="C13" s="397" t="s">
        <v>44</v>
      </c>
      <c r="D13" s="397"/>
      <c r="E13" s="22" t="s">
        <v>45</v>
      </c>
      <c r="F13" s="53" t="s">
        <v>46</v>
      </c>
      <c r="G13" s="15" t="s">
        <v>49</v>
      </c>
      <c r="H13" s="15" t="s">
        <v>50</v>
      </c>
      <c r="I13" s="15" t="s">
        <v>113</v>
      </c>
      <c r="J13" s="15" t="s">
        <v>112</v>
      </c>
      <c r="K13" s="28" t="s">
        <v>9</v>
      </c>
    </row>
    <row r="14" spans="1:11" ht="12.75">
      <c r="A14" s="150"/>
      <c r="B14" s="82"/>
      <c r="C14" s="398"/>
      <c r="D14" s="398"/>
      <c r="E14" s="82"/>
      <c r="F14" s="82">
        <f aca="true" t="shared" si="0" ref="F14:F29">$C$11</f>
        <v>51</v>
      </c>
      <c r="G14" s="148"/>
      <c r="H14" s="131"/>
      <c r="I14" s="148"/>
      <c r="J14" s="131"/>
      <c r="K14" s="135"/>
    </row>
    <row r="15" spans="1:11" ht="12.75">
      <c r="A15" s="150"/>
      <c r="B15" s="82"/>
      <c r="C15" s="398"/>
      <c r="D15" s="398"/>
      <c r="E15" s="82"/>
      <c r="F15" s="82">
        <f t="shared" si="0"/>
        <v>51</v>
      </c>
      <c r="G15" s="148"/>
      <c r="H15" s="131"/>
      <c r="I15" s="148"/>
      <c r="J15" s="131"/>
      <c r="K15" s="135"/>
    </row>
    <row r="16" spans="1:11" ht="12.75">
      <c r="A16" s="150"/>
      <c r="B16" s="82"/>
      <c r="C16" s="398"/>
      <c r="D16" s="398"/>
      <c r="E16" s="82"/>
      <c r="F16" s="82">
        <f t="shared" si="0"/>
        <v>51</v>
      </c>
      <c r="G16" s="148"/>
      <c r="H16" s="131"/>
      <c r="I16" s="148"/>
      <c r="J16" s="131"/>
      <c r="K16" s="135"/>
    </row>
    <row r="17" spans="1:11" ht="12.75">
      <c r="A17" s="150"/>
      <c r="B17" s="82"/>
      <c r="C17" s="398"/>
      <c r="D17" s="398"/>
      <c r="E17" s="82"/>
      <c r="F17" s="82">
        <f t="shared" si="0"/>
        <v>51</v>
      </c>
      <c r="G17" s="148"/>
      <c r="H17" s="131"/>
      <c r="I17" s="148"/>
      <c r="J17" s="131"/>
      <c r="K17" s="135"/>
    </row>
    <row r="18" spans="1:11" ht="12.75">
      <c r="A18" s="150"/>
      <c r="B18" s="82"/>
      <c r="C18" s="398"/>
      <c r="D18" s="398"/>
      <c r="E18" s="82"/>
      <c r="F18" s="82">
        <f t="shared" si="0"/>
        <v>51</v>
      </c>
      <c r="G18" s="148"/>
      <c r="H18" s="131"/>
      <c r="I18" s="148"/>
      <c r="J18" s="131"/>
      <c r="K18" s="135"/>
    </row>
    <row r="19" spans="1:11" ht="12.75">
      <c r="A19" s="150"/>
      <c r="B19" s="82"/>
      <c r="C19" s="398"/>
      <c r="D19" s="398"/>
      <c r="E19" s="82"/>
      <c r="F19" s="82">
        <f t="shared" si="0"/>
        <v>51</v>
      </c>
      <c r="G19" s="148"/>
      <c r="H19" s="131"/>
      <c r="I19" s="148"/>
      <c r="J19" s="131"/>
      <c r="K19" s="135"/>
    </row>
    <row r="20" spans="1:11" ht="12.75">
      <c r="A20" s="150"/>
      <c r="B20" s="82"/>
      <c r="C20" s="398"/>
      <c r="D20" s="398"/>
      <c r="E20" s="82"/>
      <c r="F20" s="82">
        <f t="shared" si="0"/>
        <v>51</v>
      </c>
      <c r="G20" s="148"/>
      <c r="H20" s="131"/>
      <c r="I20" s="148"/>
      <c r="J20" s="131"/>
      <c r="K20" s="135"/>
    </row>
    <row r="21" spans="1:11" ht="12.75">
      <c r="A21" s="150"/>
      <c r="B21" s="82"/>
      <c r="C21" s="398"/>
      <c r="D21" s="398"/>
      <c r="E21" s="82"/>
      <c r="F21" s="82">
        <f t="shared" si="0"/>
        <v>51</v>
      </c>
      <c r="G21" s="148"/>
      <c r="H21" s="131"/>
      <c r="I21" s="148"/>
      <c r="J21" s="131"/>
      <c r="K21" s="135"/>
    </row>
    <row r="22" spans="1:11" ht="12.75">
      <c r="A22" s="150"/>
      <c r="B22" s="82"/>
      <c r="C22" s="398"/>
      <c r="D22" s="398"/>
      <c r="E22" s="82"/>
      <c r="F22" s="82">
        <f t="shared" si="0"/>
        <v>51</v>
      </c>
      <c r="G22" s="148"/>
      <c r="H22" s="131"/>
      <c r="I22" s="148"/>
      <c r="J22" s="131"/>
      <c r="K22" s="135"/>
    </row>
    <row r="23" spans="1:11" ht="12.75">
      <c r="A23" s="150"/>
      <c r="B23" s="82"/>
      <c r="C23" s="398"/>
      <c r="D23" s="398"/>
      <c r="E23" s="82"/>
      <c r="F23" s="82">
        <f t="shared" si="0"/>
        <v>51</v>
      </c>
      <c r="G23" s="148"/>
      <c r="H23" s="131"/>
      <c r="I23" s="148"/>
      <c r="J23" s="131"/>
      <c r="K23" s="135"/>
    </row>
    <row r="24" spans="1:11" ht="12.75">
      <c r="A24" s="150"/>
      <c r="B24" s="82"/>
      <c r="C24" s="398"/>
      <c r="D24" s="398"/>
      <c r="E24" s="82"/>
      <c r="F24" s="82">
        <f t="shared" si="0"/>
        <v>51</v>
      </c>
      <c r="G24" s="148"/>
      <c r="H24" s="131"/>
      <c r="I24" s="148"/>
      <c r="J24" s="131"/>
      <c r="K24" s="135"/>
    </row>
    <row r="25" spans="1:11" ht="12.75">
      <c r="A25" s="150"/>
      <c r="B25" s="82"/>
      <c r="C25" s="398"/>
      <c r="D25" s="398"/>
      <c r="E25" s="82"/>
      <c r="F25" s="82">
        <f t="shared" si="0"/>
        <v>51</v>
      </c>
      <c r="G25" s="148"/>
      <c r="H25" s="131"/>
      <c r="I25" s="148"/>
      <c r="J25" s="131"/>
      <c r="K25" s="135"/>
    </row>
    <row r="26" spans="1:11" ht="12.75">
      <c r="A26" s="150"/>
      <c r="B26" s="82"/>
      <c r="C26" s="398"/>
      <c r="D26" s="398"/>
      <c r="E26" s="82"/>
      <c r="F26" s="82">
        <f t="shared" si="0"/>
        <v>51</v>
      </c>
      <c r="G26" s="148"/>
      <c r="H26" s="131"/>
      <c r="I26" s="148"/>
      <c r="J26" s="131"/>
      <c r="K26" s="135"/>
    </row>
    <row r="27" spans="1:11" ht="12.75">
      <c r="A27" s="150"/>
      <c r="B27" s="82"/>
      <c r="C27" s="398"/>
      <c r="D27" s="398"/>
      <c r="E27" s="82"/>
      <c r="F27" s="82">
        <f t="shared" si="0"/>
        <v>51</v>
      </c>
      <c r="G27" s="148"/>
      <c r="H27" s="131"/>
      <c r="I27" s="148"/>
      <c r="J27" s="131"/>
      <c r="K27" s="135"/>
    </row>
    <row r="28" spans="1:11" ht="12.75">
      <c r="A28" s="150"/>
      <c r="B28" s="82"/>
      <c r="C28" s="398"/>
      <c r="D28" s="398"/>
      <c r="E28" s="82"/>
      <c r="F28" s="82">
        <f t="shared" si="0"/>
        <v>51</v>
      </c>
      <c r="G28" s="148"/>
      <c r="H28" s="131"/>
      <c r="I28" s="148"/>
      <c r="J28" s="131"/>
      <c r="K28" s="135"/>
    </row>
    <row r="29" spans="1:11" ht="12.75">
      <c r="A29" s="150"/>
      <c r="B29" s="82"/>
      <c r="C29" s="398"/>
      <c r="D29" s="398"/>
      <c r="E29" s="82"/>
      <c r="F29" s="82">
        <f t="shared" si="0"/>
        <v>51</v>
      </c>
      <c r="G29" s="148"/>
      <c r="H29" s="131"/>
      <c r="I29" s="148"/>
      <c r="J29" s="131"/>
      <c r="K29" s="135"/>
    </row>
    <row r="30" spans="1:11" ht="13.5" thickBot="1">
      <c r="A30" s="395" t="s">
        <v>3</v>
      </c>
      <c r="B30" s="396"/>
      <c r="C30" s="396"/>
      <c r="D30" s="396"/>
      <c r="E30" s="396"/>
      <c r="F30" s="396"/>
      <c r="G30" s="396"/>
      <c r="H30" s="396"/>
      <c r="I30" s="396"/>
      <c r="J30" s="396"/>
      <c r="K30" s="48">
        <f>SUM(K14:K29)</f>
        <v>0</v>
      </c>
    </row>
    <row r="31" ht="12.75">
      <c r="A31" t="s">
        <v>52</v>
      </c>
    </row>
    <row r="33" spans="1:7" ht="12.75">
      <c r="A33" s="202" t="s">
        <v>150</v>
      </c>
      <c r="B33" s="202"/>
      <c r="C33" s="96">
        <f ca="1">TODAY()</f>
        <v>39885</v>
      </c>
      <c r="E33" s="62"/>
      <c r="F33"/>
      <c r="G33" s="26"/>
    </row>
    <row r="34" spans="3:7" ht="12.75">
      <c r="C34" s="26"/>
      <c r="E34" s="52"/>
      <c r="F34"/>
      <c r="G34" s="26"/>
    </row>
    <row r="35" spans="3:11" ht="12.75">
      <c r="C35" s="26"/>
      <c r="E35" s="52"/>
      <c r="F35"/>
      <c r="G35" s="26"/>
      <c r="H35" s="6"/>
      <c r="I35" s="6"/>
      <c r="J35" s="6"/>
      <c r="K35" s="29"/>
    </row>
    <row r="36" spans="1:11" ht="12.75">
      <c r="A36" s="50"/>
      <c r="B36" s="5"/>
      <c r="C36" s="26"/>
      <c r="E36" s="52"/>
      <c r="F36"/>
      <c r="G36" s="26"/>
      <c r="H36" s="6"/>
      <c r="I36" s="6"/>
      <c r="J36" s="6"/>
      <c r="K36" s="29"/>
    </row>
    <row r="37" spans="1:11" ht="12.75">
      <c r="A37" s="202" t="s">
        <v>151</v>
      </c>
      <c r="B37" s="202"/>
      <c r="C37" s="202"/>
      <c r="D37" s="202"/>
      <c r="E37" s="61"/>
      <c r="F37" s="61" t="s">
        <v>205</v>
      </c>
      <c r="G37" s="61"/>
      <c r="H37" s="5"/>
      <c r="I37" s="5"/>
      <c r="J37" s="5"/>
      <c r="K37" s="5"/>
    </row>
    <row r="38" spans="1:11" ht="12.75">
      <c r="A38" s="399">
        <f>'DADOS CADASTRAIS A.1'!$B$30</f>
        <v>0</v>
      </c>
      <c r="B38" s="399"/>
      <c r="C38" s="399"/>
      <c r="D38" s="399"/>
      <c r="E38" s="400">
        <f>'DADOS CADASTRAIS A.1'!$B$37</f>
        <v>0</v>
      </c>
      <c r="F38" s="400"/>
      <c r="G38" s="400"/>
      <c r="H38" s="5"/>
      <c r="I38" s="5"/>
      <c r="J38" s="5"/>
      <c r="K38" s="5"/>
    </row>
    <row r="39" spans="1:7" ht="12.75">
      <c r="A39" s="183">
        <f>'DADOS CADASTRAIS A.1'!$B$31</f>
        <v>0</v>
      </c>
      <c r="B39" s="183"/>
      <c r="C39" s="183"/>
      <c r="D39" s="183"/>
      <c r="E39" s="279">
        <f>'DADOS CADASTRAIS A.1'!$B$38</f>
        <v>0</v>
      </c>
      <c r="F39" s="279"/>
      <c r="G39" s="279"/>
    </row>
  </sheetData>
  <mergeCells count="33">
    <mergeCell ref="A39:D39"/>
    <mergeCell ref="E39:G39"/>
    <mergeCell ref="A33:B33"/>
    <mergeCell ref="A37:D37"/>
    <mergeCell ref="A38:D38"/>
    <mergeCell ref="E38:G38"/>
    <mergeCell ref="A5:K5"/>
    <mergeCell ref="C20:D20"/>
    <mergeCell ref="C21:D21"/>
    <mergeCell ref="C22:D22"/>
    <mergeCell ref="C15:D15"/>
    <mergeCell ref="C16:D16"/>
    <mergeCell ref="C17:D17"/>
    <mergeCell ref="C13:D13"/>
    <mergeCell ref="A10:C10"/>
    <mergeCell ref="A7:B7"/>
    <mergeCell ref="A30:J30"/>
    <mergeCell ref="A6:K6"/>
    <mergeCell ref="C27:D27"/>
    <mergeCell ref="C18:D18"/>
    <mergeCell ref="C19:D19"/>
    <mergeCell ref="C25:D25"/>
    <mergeCell ref="C26:D26"/>
    <mergeCell ref="C14:D14"/>
    <mergeCell ref="A9:C9"/>
    <mergeCell ref="A12:K12"/>
    <mergeCell ref="C7:D7"/>
    <mergeCell ref="A8:B8"/>
    <mergeCell ref="C8:G8"/>
    <mergeCell ref="C29:D29"/>
    <mergeCell ref="C24:D24"/>
    <mergeCell ref="C23:D23"/>
    <mergeCell ref="C28:D28"/>
  </mergeCells>
  <printOptions/>
  <pageMargins left="0.48" right="0.46" top="1" bottom="0.71" header="0.492125985" footer="0.32"/>
  <pageSetup horizontalDpi="300" verticalDpi="300" orientation="landscape" paperSize="9" scale="86" r:id="rId3"/>
  <headerFooter alignWithMargins="0">
    <oddFooter>&amp;R&amp;"Arial,Itálico"&amp;8versão 1.1 - Ademilton Grassiane</oddFooter>
  </headerFooter>
  <colBreaks count="1" manualBreakCount="1">
    <brk id="13" max="27" man="1"/>
  </colBreaks>
  <drawing r:id="rId2"/>
  <legacyDrawing r:id="rId1"/>
</worksheet>
</file>

<file path=xl/worksheets/sheet22.xml><?xml version="1.0" encoding="utf-8"?>
<worksheet xmlns="http://schemas.openxmlformats.org/spreadsheetml/2006/main" xmlns:r="http://schemas.openxmlformats.org/officeDocument/2006/relationships">
  <sheetPr codeName="Plan12"/>
  <dimension ref="A5:K39"/>
  <sheetViews>
    <sheetView workbookViewId="0" topLeftCell="E1">
      <selection activeCell="A14" sqref="A14"/>
    </sheetView>
  </sheetViews>
  <sheetFormatPr defaultColWidth="9.140625" defaultRowHeight="12.75"/>
  <cols>
    <col min="1" max="1" width="12.421875" style="0" customWidth="1"/>
    <col min="2" max="2" width="13.00390625" style="0" customWidth="1"/>
    <col min="3" max="3" width="10.28125" style="0" customWidth="1"/>
    <col min="4" max="4" width="28.421875" style="0" customWidth="1"/>
    <col min="5" max="5" width="18.421875" style="0" customWidth="1"/>
    <col min="6" max="6" width="12.140625" style="52" customWidth="1"/>
    <col min="7" max="7" width="14.8515625" style="0" customWidth="1"/>
    <col min="8" max="8" width="12.7109375" style="0" customWidth="1"/>
    <col min="10" max="10" width="12.28125" style="0" customWidth="1"/>
    <col min="11" max="11" width="18.8515625" style="26" customWidth="1"/>
    <col min="12" max="12" width="9.8515625" style="0" customWidth="1"/>
  </cols>
  <sheetData>
    <row r="5" spans="1:11" ht="12.75">
      <c r="A5" s="322" t="s">
        <v>191</v>
      </c>
      <c r="B5" s="322"/>
      <c r="C5" s="322"/>
      <c r="D5" s="322"/>
      <c r="E5" s="322"/>
      <c r="F5" s="322"/>
      <c r="G5" s="322"/>
      <c r="H5" s="322"/>
      <c r="I5" s="322"/>
      <c r="J5" s="322"/>
      <c r="K5" s="322"/>
    </row>
    <row r="6" spans="1:11" ht="12.75">
      <c r="A6" s="322" t="s">
        <v>42</v>
      </c>
      <c r="B6" s="322"/>
      <c r="C6" s="322"/>
      <c r="D6" s="322"/>
      <c r="E6" s="322"/>
      <c r="F6" s="322"/>
      <c r="G6" s="322"/>
      <c r="H6" s="322"/>
      <c r="I6" s="322"/>
      <c r="J6" s="322"/>
      <c r="K6" s="322"/>
    </row>
    <row r="7" spans="1:10" ht="12.75">
      <c r="A7" s="234" t="s">
        <v>122</v>
      </c>
      <c r="B7" s="234"/>
      <c r="C7" s="181">
        <f>'DADOS CADASTRAIS A.1'!$B$22</f>
        <v>0</v>
      </c>
      <c r="D7" s="181"/>
      <c r="E7" s="6"/>
      <c r="F7" s="50"/>
      <c r="G7" s="6"/>
      <c r="H7" s="6"/>
      <c r="I7" s="6"/>
      <c r="J7" t="s">
        <v>10</v>
      </c>
    </row>
    <row r="8" spans="1:10" ht="12.75">
      <c r="A8" s="234" t="s">
        <v>123</v>
      </c>
      <c r="B8" s="234"/>
      <c r="C8" s="349">
        <f>'DADOS CADASTRAIS A.1'!$B$20</f>
        <v>0</v>
      </c>
      <c r="D8" s="349"/>
      <c r="E8" s="349"/>
      <c r="F8" s="349"/>
      <c r="G8" s="349"/>
      <c r="H8" s="50"/>
      <c r="I8" s="50"/>
      <c r="J8" s="4"/>
    </row>
    <row r="9" spans="1:10" ht="12.75">
      <c r="A9" s="234" t="s">
        <v>124</v>
      </c>
      <c r="B9" s="234"/>
      <c r="C9" s="234"/>
      <c r="D9" s="86">
        <f>'DADOS CADASTRAIS A.1'!$C$27</f>
        <v>0</v>
      </c>
      <c r="E9" s="6"/>
      <c r="F9" s="50"/>
      <c r="G9" s="6"/>
      <c r="H9" s="6"/>
      <c r="I9" s="6"/>
      <c r="J9" s="4"/>
    </row>
    <row r="10" spans="1:9" ht="12.75">
      <c r="A10" s="234" t="s">
        <v>146</v>
      </c>
      <c r="B10" s="234"/>
      <c r="C10" s="234"/>
      <c r="D10" s="86">
        <f>'DADOS CADASTRAIS A.1'!$C$28</f>
        <v>0</v>
      </c>
      <c r="E10" s="6"/>
      <c r="F10" s="50"/>
      <c r="G10" s="6"/>
      <c r="H10" s="6"/>
      <c r="I10" s="6"/>
    </row>
    <row r="11" spans="1:6" ht="12.75">
      <c r="A11" s="7" t="s">
        <v>47</v>
      </c>
      <c r="B11" s="6"/>
      <c r="C11" s="50">
        <v>51</v>
      </c>
      <c r="D11" t="s">
        <v>60</v>
      </c>
      <c r="F11" s="50"/>
    </row>
    <row r="12" spans="1:11" ht="13.5" thickBot="1">
      <c r="A12" s="192"/>
      <c r="B12" s="192"/>
      <c r="C12" s="192"/>
      <c r="D12" s="192"/>
      <c r="E12" s="192"/>
      <c r="F12" s="192"/>
      <c r="G12" s="192"/>
      <c r="H12" s="192"/>
      <c r="I12" s="192"/>
      <c r="J12" s="192"/>
      <c r="K12" s="192"/>
    </row>
    <row r="13" spans="1:11" ht="63.75">
      <c r="A13" s="14" t="s">
        <v>51</v>
      </c>
      <c r="B13" s="15" t="s">
        <v>43</v>
      </c>
      <c r="C13" s="397" t="s">
        <v>44</v>
      </c>
      <c r="D13" s="397"/>
      <c r="E13" s="22" t="s">
        <v>45</v>
      </c>
      <c r="F13" s="53" t="s">
        <v>46</v>
      </c>
      <c r="G13" s="15" t="s">
        <v>49</v>
      </c>
      <c r="H13" s="15" t="s">
        <v>50</v>
      </c>
      <c r="I13" s="15" t="s">
        <v>113</v>
      </c>
      <c r="J13" s="15" t="s">
        <v>112</v>
      </c>
      <c r="K13" s="28" t="s">
        <v>9</v>
      </c>
    </row>
    <row r="14" spans="1:11" ht="12.75">
      <c r="A14" s="11"/>
      <c r="B14" s="12"/>
      <c r="C14" s="193"/>
      <c r="D14" s="193"/>
      <c r="E14" s="151"/>
      <c r="F14" s="82">
        <f aca="true" t="shared" si="0" ref="F14:F29">$C$11</f>
        <v>51</v>
      </c>
      <c r="G14" s="82"/>
      <c r="H14" s="131"/>
      <c r="I14" s="82"/>
      <c r="J14" s="131"/>
      <c r="K14" s="135"/>
    </row>
    <row r="15" spans="1:11" ht="12.75">
      <c r="A15" s="11"/>
      <c r="B15" s="12"/>
      <c r="C15" s="193"/>
      <c r="D15" s="193"/>
      <c r="E15" s="82"/>
      <c r="F15" s="82">
        <f t="shared" si="0"/>
        <v>51</v>
      </c>
      <c r="G15" s="82"/>
      <c r="H15" s="131"/>
      <c r="I15" s="82"/>
      <c r="J15" s="131"/>
      <c r="K15" s="135"/>
    </row>
    <row r="16" spans="1:11" ht="12.75">
      <c r="A16" s="11"/>
      <c r="B16" s="12"/>
      <c r="C16" s="193"/>
      <c r="D16" s="193"/>
      <c r="E16" s="82"/>
      <c r="F16" s="82">
        <f t="shared" si="0"/>
        <v>51</v>
      </c>
      <c r="G16" s="82"/>
      <c r="H16" s="131"/>
      <c r="I16" s="82"/>
      <c r="J16" s="131"/>
      <c r="K16" s="135"/>
    </row>
    <row r="17" spans="1:11" ht="12.75">
      <c r="A17" s="11"/>
      <c r="B17" s="12"/>
      <c r="C17" s="193"/>
      <c r="D17" s="193"/>
      <c r="E17" s="82"/>
      <c r="F17" s="82">
        <f t="shared" si="0"/>
        <v>51</v>
      </c>
      <c r="G17" s="82"/>
      <c r="H17" s="131"/>
      <c r="I17" s="82"/>
      <c r="J17" s="131"/>
      <c r="K17" s="135"/>
    </row>
    <row r="18" spans="1:11" ht="12.75">
      <c r="A18" s="11"/>
      <c r="B18" s="12"/>
      <c r="C18" s="193"/>
      <c r="D18" s="193"/>
      <c r="E18" s="82"/>
      <c r="F18" s="82">
        <f t="shared" si="0"/>
        <v>51</v>
      </c>
      <c r="G18" s="82"/>
      <c r="H18" s="131"/>
      <c r="I18" s="82"/>
      <c r="J18" s="131"/>
      <c r="K18" s="135"/>
    </row>
    <row r="19" spans="1:11" ht="12.75">
      <c r="A19" s="11"/>
      <c r="B19" s="12"/>
      <c r="C19" s="193"/>
      <c r="D19" s="193"/>
      <c r="E19" s="82"/>
      <c r="F19" s="82">
        <f t="shared" si="0"/>
        <v>51</v>
      </c>
      <c r="G19" s="82"/>
      <c r="H19" s="131"/>
      <c r="I19" s="82"/>
      <c r="J19" s="131"/>
      <c r="K19" s="135"/>
    </row>
    <row r="20" spans="1:11" ht="12.75">
      <c r="A20" s="11"/>
      <c r="B20" s="12"/>
      <c r="C20" s="193"/>
      <c r="D20" s="193"/>
      <c r="E20" s="82"/>
      <c r="F20" s="82">
        <f t="shared" si="0"/>
        <v>51</v>
      </c>
      <c r="G20" s="82"/>
      <c r="H20" s="131"/>
      <c r="I20" s="82"/>
      <c r="J20" s="131"/>
      <c r="K20" s="135"/>
    </row>
    <row r="21" spans="1:11" ht="12.75">
      <c r="A21" s="11"/>
      <c r="B21" s="12"/>
      <c r="C21" s="193"/>
      <c r="D21" s="193"/>
      <c r="E21" s="82"/>
      <c r="F21" s="82">
        <f t="shared" si="0"/>
        <v>51</v>
      </c>
      <c r="G21" s="82"/>
      <c r="H21" s="131"/>
      <c r="I21" s="82"/>
      <c r="J21" s="131"/>
      <c r="K21" s="135"/>
    </row>
    <row r="22" spans="1:11" ht="12.75">
      <c r="A22" s="11"/>
      <c r="B22" s="12"/>
      <c r="C22" s="193"/>
      <c r="D22" s="193"/>
      <c r="E22" s="82"/>
      <c r="F22" s="82">
        <f t="shared" si="0"/>
        <v>51</v>
      </c>
      <c r="G22" s="82"/>
      <c r="H22" s="131"/>
      <c r="I22" s="82"/>
      <c r="J22" s="131"/>
      <c r="K22" s="135"/>
    </row>
    <row r="23" spans="1:11" ht="12.75">
      <c r="A23" s="11"/>
      <c r="B23" s="12"/>
      <c r="C23" s="193"/>
      <c r="D23" s="193"/>
      <c r="E23" s="82"/>
      <c r="F23" s="82">
        <f t="shared" si="0"/>
        <v>51</v>
      </c>
      <c r="G23" s="82"/>
      <c r="H23" s="131"/>
      <c r="I23" s="82"/>
      <c r="J23" s="131"/>
      <c r="K23" s="135"/>
    </row>
    <row r="24" spans="1:11" ht="12.75">
      <c r="A24" s="11"/>
      <c r="B24" s="12"/>
      <c r="C24" s="193"/>
      <c r="D24" s="193"/>
      <c r="E24" s="82"/>
      <c r="F24" s="82">
        <f t="shared" si="0"/>
        <v>51</v>
      </c>
      <c r="G24" s="82"/>
      <c r="H24" s="131"/>
      <c r="I24" s="82"/>
      <c r="J24" s="131"/>
      <c r="K24" s="135"/>
    </row>
    <row r="25" spans="1:11" ht="12.75">
      <c r="A25" s="11"/>
      <c r="B25" s="12"/>
      <c r="C25" s="193"/>
      <c r="D25" s="193"/>
      <c r="E25" s="82"/>
      <c r="F25" s="82">
        <f t="shared" si="0"/>
        <v>51</v>
      </c>
      <c r="G25" s="82"/>
      <c r="H25" s="131"/>
      <c r="I25" s="82"/>
      <c r="J25" s="131"/>
      <c r="K25" s="135"/>
    </row>
    <row r="26" spans="1:11" ht="12.75">
      <c r="A26" s="11"/>
      <c r="B26" s="12"/>
      <c r="C26" s="193"/>
      <c r="D26" s="193"/>
      <c r="E26" s="82"/>
      <c r="F26" s="82">
        <f t="shared" si="0"/>
        <v>51</v>
      </c>
      <c r="G26" s="82"/>
      <c r="H26" s="131"/>
      <c r="I26" s="82"/>
      <c r="J26" s="131"/>
      <c r="K26" s="135"/>
    </row>
    <row r="27" spans="1:11" ht="12.75">
      <c r="A27" s="11"/>
      <c r="B27" s="12"/>
      <c r="C27" s="193"/>
      <c r="D27" s="193"/>
      <c r="E27" s="82"/>
      <c r="F27" s="82">
        <f t="shared" si="0"/>
        <v>51</v>
      </c>
      <c r="G27" s="82"/>
      <c r="H27" s="131"/>
      <c r="I27" s="82"/>
      <c r="J27" s="131"/>
      <c r="K27" s="135"/>
    </row>
    <row r="28" spans="1:11" ht="12.75">
      <c r="A28" s="11"/>
      <c r="B28" s="12"/>
      <c r="C28" s="193"/>
      <c r="D28" s="193"/>
      <c r="E28" s="82"/>
      <c r="F28" s="82">
        <f t="shared" si="0"/>
        <v>51</v>
      </c>
      <c r="G28" s="82"/>
      <c r="H28" s="131"/>
      <c r="I28" s="82"/>
      <c r="J28" s="131"/>
      <c r="K28" s="135"/>
    </row>
    <row r="29" spans="1:11" ht="12.75">
      <c r="A29" s="11"/>
      <c r="B29" s="12"/>
      <c r="C29" s="193"/>
      <c r="D29" s="193"/>
      <c r="E29" s="82"/>
      <c r="F29" s="82">
        <f t="shared" si="0"/>
        <v>51</v>
      </c>
      <c r="G29" s="82"/>
      <c r="H29" s="131"/>
      <c r="I29" s="82"/>
      <c r="J29" s="131"/>
      <c r="K29" s="135"/>
    </row>
    <row r="30" spans="1:11" ht="13.5" thickBot="1">
      <c r="A30" s="395" t="s">
        <v>3</v>
      </c>
      <c r="B30" s="396"/>
      <c r="C30" s="396"/>
      <c r="D30" s="396"/>
      <c r="E30" s="396"/>
      <c r="F30" s="396"/>
      <c r="G30" s="396"/>
      <c r="H30" s="396"/>
      <c r="I30" s="396"/>
      <c r="J30" s="396"/>
      <c r="K30" s="48">
        <f>SUM(K14:K29)</f>
        <v>0</v>
      </c>
    </row>
    <row r="31" ht="12.75">
      <c r="A31" t="s">
        <v>52</v>
      </c>
    </row>
    <row r="33" spans="1:7" ht="12.75">
      <c r="A33" s="202" t="s">
        <v>150</v>
      </c>
      <c r="B33" s="202"/>
      <c r="C33" s="96">
        <f ca="1">TODAY()</f>
        <v>39885</v>
      </c>
      <c r="E33" s="62"/>
      <c r="F33"/>
      <c r="G33" s="26"/>
    </row>
    <row r="34" spans="3:7" ht="12.75">
      <c r="C34" s="26"/>
      <c r="E34" s="52"/>
      <c r="F34"/>
      <c r="G34" s="26"/>
    </row>
    <row r="35" spans="3:7" ht="12.75">
      <c r="C35" s="26"/>
      <c r="E35" s="52"/>
      <c r="F35"/>
      <c r="G35" s="26"/>
    </row>
    <row r="36" spans="1:7" ht="12.75">
      <c r="A36" s="50"/>
      <c r="B36" s="5"/>
      <c r="C36" s="26"/>
      <c r="E36" s="52"/>
      <c r="F36"/>
      <c r="G36" s="26"/>
    </row>
    <row r="37" spans="1:11" ht="12.75">
      <c r="A37" s="202" t="s">
        <v>151</v>
      </c>
      <c r="B37" s="202"/>
      <c r="C37" s="202"/>
      <c r="D37" s="202"/>
      <c r="E37" s="61"/>
      <c r="F37" s="61" t="s">
        <v>205</v>
      </c>
      <c r="G37" s="61"/>
      <c r="H37" s="5"/>
      <c r="I37" s="5"/>
      <c r="J37" s="5"/>
      <c r="K37" s="5"/>
    </row>
    <row r="38" spans="1:11" ht="12.75">
      <c r="A38" s="163">
        <f>'DADOS CADASTRAIS A.1'!$B$30</f>
        <v>0</v>
      </c>
      <c r="B38" s="163"/>
      <c r="C38" s="163"/>
      <c r="D38" s="163"/>
      <c r="E38" s="185">
        <f>'DADOS CADASTRAIS A.1'!$B$37</f>
        <v>0</v>
      </c>
      <c r="F38" s="185"/>
      <c r="G38" s="185"/>
      <c r="H38" s="5"/>
      <c r="I38" s="5"/>
      <c r="J38" s="5"/>
      <c r="K38" s="5"/>
    </row>
    <row r="39" spans="1:11" ht="12.75">
      <c r="A39" s="183">
        <f>'DADOS CADASTRAIS A.1'!$B$31</f>
        <v>0</v>
      </c>
      <c r="B39" s="183"/>
      <c r="C39" s="183"/>
      <c r="D39" s="183"/>
      <c r="E39" s="279">
        <f>'DADOS CADASTRAIS A.1'!$B$38</f>
        <v>0</v>
      </c>
      <c r="F39" s="279"/>
      <c r="G39" s="279"/>
      <c r="H39" s="6"/>
      <c r="I39" s="6"/>
      <c r="J39" s="6"/>
      <c r="K39" s="29"/>
    </row>
  </sheetData>
  <mergeCells count="33">
    <mergeCell ref="C29:D29"/>
    <mergeCell ref="A30:J30"/>
    <mergeCell ref="A39:D39"/>
    <mergeCell ref="E39:G39"/>
    <mergeCell ref="A33:B33"/>
    <mergeCell ref="A37:D37"/>
    <mergeCell ref="A38:D38"/>
    <mergeCell ref="E38:G38"/>
    <mergeCell ref="C13:D13"/>
    <mergeCell ref="A9:C9"/>
    <mergeCell ref="A10:C10"/>
    <mergeCell ref="C28:D28"/>
    <mergeCell ref="C27:D27"/>
    <mergeCell ref="C18:D18"/>
    <mergeCell ref="C19:D19"/>
    <mergeCell ref="C25:D25"/>
    <mergeCell ref="C26:D26"/>
    <mergeCell ref="C24:D24"/>
    <mergeCell ref="C23:D23"/>
    <mergeCell ref="C22:D22"/>
    <mergeCell ref="C15:D15"/>
    <mergeCell ref="C16:D16"/>
    <mergeCell ref="C17:D17"/>
    <mergeCell ref="A5:K5"/>
    <mergeCell ref="A6:K6"/>
    <mergeCell ref="C20:D20"/>
    <mergeCell ref="C21:D21"/>
    <mergeCell ref="C7:D7"/>
    <mergeCell ref="A8:B8"/>
    <mergeCell ref="C8:G8"/>
    <mergeCell ref="C14:D14"/>
    <mergeCell ref="A7:B7"/>
    <mergeCell ref="A12:K12"/>
  </mergeCells>
  <printOptions/>
  <pageMargins left="0.48" right="0.46" top="1" bottom="0.71" header="0.492125985" footer="0.32"/>
  <pageSetup horizontalDpi="300" verticalDpi="300" orientation="landscape" paperSize="9" scale="86" r:id="rId3"/>
  <headerFooter alignWithMargins="0">
    <oddFooter>&amp;R&amp;"Arial,Itálico"&amp;8versão 1.1 - Ademilton Grassiane</oddFooter>
  </headerFooter>
  <colBreaks count="1" manualBreakCount="1">
    <brk id="13" max="27" man="1"/>
  </colBreaks>
  <drawing r:id="rId2"/>
  <legacyDrawing r:id="rId1"/>
</worksheet>
</file>

<file path=xl/worksheets/sheet23.xml><?xml version="1.0" encoding="utf-8"?>
<worksheet xmlns="http://schemas.openxmlformats.org/spreadsheetml/2006/main" xmlns:r="http://schemas.openxmlformats.org/officeDocument/2006/relationships">
  <sheetPr codeName="Plan13"/>
  <dimension ref="A5:K39"/>
  <sheetViews>
    <sheetView workbookViewId="0" topLeftCell="E1">
      <selection activeCell="A14" sqref="A14"/>
    </sheetView>
  </sheetViews>
  <sheetFormatPr defaultColWidth="9.140625" defaultRowHeight="12.75"/>
  <cols>
    <col min="1" max="1" width="12.421875" style="0" customWidth="1"/>
    <col min="2" max="2" width="13.00390625" style="0" customWidth="1"/>
    <col min="3" max="3" width="10.28125" style="0" customWidth="1"/>
    <col min="4" max="4" width="28.421875" style="0" customWidth="1"/>
    <col min="5" max="5" width="18.421875" style="0" customWidth="1"/>
    <col min="6" max="6" width="12.140625" style="52" customWidth="1"/>
    <col min="7" max="7" width="14.8515625" style="0" customWidth="1"/>
    <col min="8" max="8" width="12.7109375" style="0" customWidth="1"/>
    <col min="10" max="10" width="12.28125" style="0" customWidth="1"/>
    <col min="11" max="11" width="18.8515625" style="26" customWidth="1"/>
    <col min="12" max="12" width="9.8515625" style="0" customWidth="1"/>
  </cols>
  <sheetData>
    <row r="5" spans="1:11" ht="12.75">
      <c r="A5" s="322" t="s">
        <v>191</v>
      </c>
      <c r="B5" s="322"/>
      <c r="C5" s="322"/>
      <c r="D5" s="322"/>
      <c r="E5" s="322"/>
      <c r="F5" s="322"/>
      <c r="G5" s="322"/>
      <c r="H5" s="322"/>
      <c r="I5" s="322"/>
      <c r="J5" s="322"/>
      <c r="K5" s="322"/>
    </row>
    <row r="6" spans="1:11" ht="12.75">
      <c r="A6" s="322" t="s">
        <v>42</v>
      </c>
      <c r="B6" s="322"/>
      <c r="C6" s="322"/>
      <c r="D6" s="322"/>
      <c r="E6" s="322"/>
      <c r="F6" s="322"/>
      <c r="G6" s="322"/>
      <c r="H6" s="322"/>
      <c r="I6" s="322"/>
      <c r="J6" s="322"/>
      <c r="K6" s="322"/>
    </row>
    <row r="7" spans="1:10" ht="12.75">
      <c r="A7" s="234" t="s">
        <v>122</v>
      </c>
      <c r="B7" s="234"/>
      <c r="C7" s="181">
        <f>'DADOS CADASTRAIS A.1'!$B$22</f>
        <v>0</v>
      </c>
      <c r="D7" s="181"/>
      <c r="E7" s="6"/>
      <c r="F7" s="50"/>
      <c r="G7" s="6"/>
      <c r="H7" s="6"/>
      <c r="I7" s="6"/>
      <c r="J7" t="s">
        <v>10</v>
      </c>
    </row>
    <row r="8" spans="1:10" ht="12.75">
      <c r="A8" s="234" t="s">
        <v>123</v>
      </c>
      <c r="B8" s="234"/>
      <c r="C8" s="349">
        <f>'DADOS CADASTRAIS A.1'!$B$20</f>
        <v>0</v>
      </c>
      <c r="D8" s="349"/>
      <c r="E8" s="349"/>
      <c r="F8" s="349"/>
      <c r="G8" s="349"/>
      <c r="H8" s="50"/>
      <c r="I8" s="50"/>
      <c r="J8" s="4"/>
    </row>
    <row r="9" spans="1:10" ht="12.75">
      <c r="A9" s="234" t="s">
        <v>124</v>
      </c>
      <c r="B9" s="234"/>
      <c r="C9" s="234"/>
      <c r="D9" s="86">
        <f>'DADOS CADASTRAIS A.1'!$C$27</f>
        <v>0</v>
      </c>
      <c r="E9" s="6"/>
      <c r="F9" s="50"/>
      <c r="G9" s="6"/>
      <c r="H9" s="6"/>
      <c r="I9" s="6"/>
      <c r="J9" s="4"/>
    </row>
    <row r="10" spans="1:9" ht="12.75">
      <c r="A10" s="234" t="s">
        <v>146</v>
      </c>
      <c r="B10" s="234"/>
      <c r="C10" s="234"/>
      <c r="D10" s="86">
        <f>'DADOS CADASTRAIS A.1'!$C$28</f>
        <v>0</v>
      </c>
      <c r="E10" s="6"/>
      <c r="F10" s="50"/>
      <c r="G10" s="6"/>
      <c r="H10" s="6"/>
      <c r="I10" s="6"/>
    </row>
    <row r="11" spans="1:6" ht="12.75">
      <c r="A11" s="7" t="s">
        <v>47</v>
      </c>
      <c r="B11" s="6"/>
      <c r="C11" s="50">
        <v>52</v>
      </c>
      <c r="D11" t="s">
        <v>61</v>
      </c>
      <c r="F11" s="50"/>
    </row>
    <row r="12" spans="1:11" ht="13.5" thickBot="1">
      <c r="A12" s="192"/>
      <c r="B12" s="192"/>
      <c r="C12" s="192"/>
      <c r="D12" s="192"/>
      <c r="E12" s="192"/>
      <c r="F12" s="192"/>
      <c r="G12" s="192"/>
      <c r="H12" s="192"/>
      <c r="I12" s="192"/>
      <c r="J12" s="192"/>
      <c r="K12" s="192"/>
    </row>
    <row r="13" spans="1:11" ht="63.75">
      <c r="A13" s="14" t="s">
        <v>51</v>
      </c>
      <c r="B13" s="15" t="s">
        <v>43</v>
      </c>
      <c r="C13" s="397" t="s">
        <v>44</v>
      </c>
      <c r="D13" s="397"/>
      <c r="E13" s="22" t="s">
        <v>45</v>
      </c>
      <c r="F13" s="53" t="s">
        <v>46</v>
      </c>
      <c r="G13" s="15" t="s">
        <v>49</v>
      </c>
      <c r="H13" s="15" t="s">
        <v>50</v>
      </c>
      <c r="I13" s="15" t="s">
        <v>113</v>
      </c>
      <c r="J13" s="15" t="s">
        <v>112</v>
      </c>
      <c r="K13" s="28" t="s">
        <v>9</v>
      </c>
    </row>
    <row r="14" spans="1:11" ht="12.75">
      <c r="A14" s="150"/>
      <c r="B14" s="82"/>
      <c r="C14" s="398"/>
      <c r="D14" s="398"/>
      <c r="E14" s="82"/>
      <c r="F14" s="82">
        <f aca="true" t="shared" si="0" ref="F14:F29">$C$11</f>
        <v>52</v>
      </c>
      <c r="G14" s="82"/>
      <c r="H14" s="131"/>
      <c r="I14" s="82"/>
      <c r="J14" s="131"/>
      <c r="K14" s="135"/>
    </row>
    <row r="15" spans="1:11" ht="12.75">
      <c r="A15" s="150"/>
      <c r="B15" s="82"/>
      <c r="C15" s="398"/>
      <c r="D15" s="398"/>
      <c r="E15" s="82"/>
      <c r="F15" s="82">
        <f t="shared" si="0"/>
        <v>52</v>
      </c>
      <c r="G15" s="82"/>
      <c r="H15" s="131"/>
      <c r="I15" s="82"/>
      <c r="J15" s="131"/>
      <c r="K15" s="135"/>
    </row>
    <row r="16" spans="1:11" ht="12.75">
      <c r="A16" s="150"/>
      <c r="B16" s="82"/>
      <c r="C16" s="398"/>
      <c r="D16" s="398"/>
      <c r="E16" s="82"/>
      <c r="F16" s="82">
        <f t="shared" si="0"/>
        <v>52</v>
      </c>
      <c r="G16" s="82"/>
      <c r="H16" s="131"/>
      <c r="I16" s="82"/>
      <c r="J16" s="131"/>
      <c r="K16" s="135"/>
    </row>
    <row r="17" spans="1:11" ht="12.75">
      <c r="A17" s="150"/>
      <c r="B17" s="82"/>
      <c r="C17" s="398"/>
      <c r="D17" s="398"/>
      <c r="E17" s="82"/>
      <c r="F17" s="82">
        <f t="shared" si="0"/>
        <v>52</v>
      </c>
      <c r="G17" s="82"/>
      <c r="H17" s="131"/>
      <c r="I17" s="82"/>
      <c r="J17" s="131"/>
      <c r="K17" s="135"/>
    </row>
    <row r="18" spans="1:11" ht="12.75">
      <c r="A18" s="150"/>
      <c r="B18" s="82"/>
      <c r="C18" s="398"/>
      <c r="D18" s="398"/>
      <c r="E18" s="82"/>
      <c r="F18" s="82">
        <f t="shared" si="0"/>
        <v>52</v>
      </c>
      <c r="G18" s="82"/>
      <c r="H18" s="131"/>
      <c r="I18" s="82"/>
      <c r="J18" s="131"/>
      <c r="K18" s="135"/>
    </row>
    <row r="19" spans="1:11" ht="12.75">
      <c r="A19" s="150"/>
      <c r="B19" s="82"/>
      <c r="C19" s="398"/>
      <c r="D19" s="398"/>
      <c r="E19" s="82"/>
      <c r="F19" s="82">
        <f t="shared" si="0"/>
        <v>52</v>
      </c>
      <c r="G19" s="82"/>
      <c r="H19" s="131"/>
      <c r="I19" s="82"/>
      <c r="J19" s="131"/>
      <c r="K19" s="135"/>
    </row>
    <row r="20" spans="1:11" ht="12.75">
      <c r="A20" s="150"/>
      <c r="B20" s="82"/>
      <c r="C20" s="398"/>
      <c r="D20" s="398"/>
      <c r="E20" s="82"/>
      <c r="F20" s="82">
        <f t="shared" si="0"/>
        <v>52</v>
      </c>
      <c r="G20" s="82"/>
      <c r="H20" s="131"/>
      <c r="I20" s="82"/>
      <c r="J20" s="131"/>
      <c r="K20" s="135"/>
    </row>
    <row r="21" spans="1:11" ht="12.75">
      <c r="A21" s="150"/>
      <c r="B21" s="82"/>
      <c r="C21" s="398"/>
      <c r="D21" s="398"/>
      <c r="E21" s="82"/>
      <c r="F21" s="82">
        <f t="shared" si="0"/>
        <v>52</v>
      </c>
      <c r="G21" s="82"/>
      <c r="H21" s="131"/>
      <c r="I21" s="82"/>
      <c r="J21" s="131"/>
      <c r="K21" s="135"/>
    </row>
    <row r="22" spans="1:11" ht="12.75">
      <c r="A22" s="150"/>
      <c r="B22" s="82"/>
      <c r="C22" s="398"/>
      <c r="D22" s="398"/>
      <c r="E22" s="82"/>
      <c r="F22" s="82">
        <f t="shared" si="0"/>
        <v>52</v>
      </c>
      <c r="G22" s="82"/>
      <c r="H22" s="131"/>
      <c r="I22" s="82"/>
      <c r="J22" s="131"/>
      <c r="K22" s="135"/>
    </row>
    <row r="23" spans="1:11" ht="12.75">
      <c r="A23" s="150"/>
      <c r="B23" s="82"/>
      <c r="C23" s="398"/>
      <c r="D23" s="398"/>
      <c r="E23" s="82"/>
      <c r="F23" s="82">
        <f t="shared" si="0"/>
        <v>52</v>
      </c>
      <c r="G23" s="82"/>
      <c r="H23" s="131"/>
      <c r="I23" s="82"/>
      <c r="J23" s="131"/>
      <c r="K23" s="135"/>
    </row>
    <row r="24" spans="1:11" ht="12.75">
      <c r="A24" s="150"/>
      <c r="B24" s="82"/>
      <c r="C24" s="398"/>
      <c r="D24" s="398"/>
      <c r="E24" s="82"/>
      <c r="F24" s="82">
        <f t="shared" si="0"/>
        <v>52</v>
      </c>
      <c r="G24" s="82"/>
      <c r="H24" s="131"/>
      <c r="I24" s="82"/>
      <c r="J24" s="131"/>
      <c r="K24" s="135"/>
    </row>
    <row r="25" spans="1:11" ht="12.75">
      <c r="A25" s="150"/>
      <c r="B25" s="82"/>
      <c r="C25" s="398"/>
      <c r="D25" s="398"/>
      <c r="E25" s="82"/>
      <c r="F25" s="82">
        <f t="shared" si="0"/>
        <v>52</v>
      </c>
      <c r="G25" s="82"/>
      <c r="H25" s="131"/>
      <c r="I25" s="82"/>
      <c r="J25" s="131"/>
      <c r="K25" s="135"/>
    </row>
    <row r="26" spans="1:11" ht="12.75">
      <c r="A26" s="150"/>
      <c r="B26" s="82"/>
      <c r="C26" s="398"/>
      <c r="D26" s="398"/>
      <c r="E26" s="82"/>
      <c r="F26" s="82">
        <f t="shared" si="0"/>
        <v>52</v>
      </c>
      <c r="G26" s="82"/>
      <c r="H26" s="131"/>
      <c r="I26" s="82"/>
      <c r="J26" s="131"/>
      <c r="K26" s="135"/>
    </row>
    <row r="27" spans="1:11" ht="12.75">
      <c r="A27" s="150"/>
      <c r="B27" s="82"/>
      <c r="C27" s="398"/>
      <c r="D27" s="398"/>
      <c r="E27" s="82"/>
      <c r="F27" s="82">
        <f t="shared" si="0"/>
        <v>52</v>
      </c>
      <c r="G27" s="82"/>
      <c r="H27" s="131"/>
      <c r="I27" s="82"/>
      <c r="J27" s="131"/>
      <c r="K27" s="135"/>
    </row>
    <row r="28" spans="1:11" ht="12.75">
      <c r="A28" s="150"/>
      <c r="B28" s="82"/>
      <c r="C28" s="398"/>
      <c r="D28" s="398"/>
      <c r="E28" s="82"/>
      <c r="F28" s="82">
        <f t="shared" si="0"/>
        <v>52</v>
      </c>
      <c r="G28" s="82"/>
      <c r="H28" s="131"/>
      <c r="I28" s="82"/>
      <c r="J28" s="131"/>
      <c r="K28" s="135"/>
    </row>
    <row r="29" spans="1:11" ht="12.75">
      <c r="A29" s="150"/>
      <c r="B29" s="82"/>
      <c r="C29" s="398"/>
      <c r="D29" s="398"/>
      <c r="E29" s="82"/>
      <c r="F29" s="82">
        <f t="shared" si="0"/>
        <v>52</v>
      </c>
      <c r="G29" s="82"/>
      <c r="H29" s="131"/>
      <c r="I29" s="82"/>
      <c r="J29" s="131"/>
      <c r="K29" s="135"/>
    </row>
    <row r="30" spans="1:11" ht="13.5" thickBot="1">
      <c r="A30" s="395" t="s">
        <v>3</v>
      </c>
      <c r="B30" s="396"/>
      <c r="C30" s="396"/>
      <c r="D30" s="396"/>
      <c r="E30" s="396"/>
      <c r="F30" s="396"/>
      <c r="G30" s="396"/>
      <c r="H30" s="396"/>
      <c r="I30" s="396"/>
      <c r="J30" s="396"/>
      <c r="K30" s="48">
        <f>SUM(K14:K29)</f>
        <v>0</v>
      </c>
    </row>
    <row r="31" ht="12.75">
      <c r="A31" t="s">
        <v>52</v>
      </c>
    </row>
    <row r="33" spans="1:7" ht="12.75">
      <c r="A33" s="202" t="s">
        <v>150</v>
      </c>
      <c r="B33" s="202"/>
      <c r="C33" s="96">
        <f ca="1">TODAY()</f>
        <v>39885</v>
      </c>
      <c r="E33" s="62"/>
      <c r="F33"/>
      <c r="G33" s="26"/>
    </row>
    <row r="34" spans="3:7" ht="12.75">
      <c r="C34" s="26"/>
      <c r="E34" s="52"/>
      <c r="F34"/>
      <c r="G34" s="26"/>
    </row>
    <row r="35" spans="3:7" ht="12.75">
      <c r="C35" s="26"/>
      <c r="E35" s="52"/>
      <c r="F35"/>
      <c r="G35" s="26"/>
    </row>
    <row r="36" spans="1:11" ht="12.75">
      <c r="A36" s="50"/>
      <c r="B36" s="5"/>
      <c r="C36" s="26"/>
      <c r="E36" s="52"/>
      <c r="F36"/>
      <c r="G36" s="26"/>
      <c r="H36" s="6"/>
      <c r="I36" s="6"/>
      <c r="J36" s="6"/>
      <c r="K36" s="29"/>
    </row>
    <row r="37" spans="1:11" ht="12.75">
      <c r="A37" s="202" t="s">
        <v>151</v>
      </c>
      <c r="B37" s="202"/>
      <c r="C37" s="202"/>
      <c r="D37" s="202"/>
      <c r="E37" s="61"/>
      <c r="F37" s="61" t="s">
        <v>205</v>
      </c>
      <c r="G37" s="61"/>
      <c r="H37" s="5"/>
      <c r="I37" s="5"/>
      <c r="J37" s="5"/>
      <c r="K37" s="5"/>
    </row>
    <row r="38" spans="1:11" ht="12.75">
      <c r="A38" s="163">
        <f>'DADOS CADASTRAIS A.1'!$B$30</f>
        <v>0</v>
      </c>
      <c r="B38" s="163"/>
      <c r="C38" s="163"/>
      <c r="D38" s="163"/>
      <c r="E38" s="185">
        <f>'DADOS CADASTRAIS A.1'!$B$37</f>
        <v>0</v>
      </c>
      <c r="F38" s="185"/>
      <c r="G38" s="185"/>
      <c r="H38" s="5"/>
      <c r="I38" s="5"/>
      <c r="J38" s="5"/>
      <c r="K38" s="5"/>
    </row>
    <row r="39" spans="1:7" ht="12.75">
      <c r="A39" s="183">
        <f>'DADOS CADASTRAIS A.1'!$B$31</f>
        <v>0</v>
      </c>
      <c r="B39" s="183"/>
      <c r="C39" s="183"/>
      <c r="D39" s="183"/>
      <c r="E39" s="279">
        <f>'DADOS CADASTRAIS A.1'!$B$38</f>
        <v>0</v>
      </c>
      <c r="F39" s="279"/>
      <c r="G39" s="279"/>
    </row>
  </sheetData>
  <mergeCells count="33">
    <mergeCell ref="C29:D29"/>
    <mergeCell ref="A30:J30"/>
    <mergeCell ref="A39:D39"/>
    <mergeCell ref="E39:G39"/>
    <mergeCell ref="A33:B33"/>
    <mergeCell ref="A37:D37"/>
    <mergeCell ref="A38:D38"/>
    <mergeCell ref="E38:G38"/>
    <mergeCell ref="C13:D13"/>
    <mergeCell ref="A9:C9"/>
    <mergeCell ref="A10:C10"/>
    <mergeCell ref="C28:D28"/>
    <mergeCell ref="C27:D27"/>
    <mergeCell ref="C18:D18"/>
    <mergeCell ref="C19:D19"/>
    <mergeCell ref="C25:D25"/>
    <mergeCell ref="C26:D26"/>
    <mergeCell ref="C24:D24"/>
    <mergeCell ref="C23:D23"/>
    <mergeCell ref="C22:D22"/>
    <mergeCell ref="C15:D15"/>
    <mergeCell ref="C16:D16"/>
    <mergeCell ref="C17:D17"/>
    <mergeCell ref="A5:K5"/>
    <mergeCell ref="A6:K6"/>
    <mergeCell ref="C20:D20"/>
    <mergeCell ref="C21:D21"/>
    <mergeCell ref="C7:D7"/>
    <mergeCell ref="A8:B8"/>
    <mergeCell ref="C8:G8"/>
    <mergeCell ref="C14:D14"/>
    <mergeCell ref="A7:B7"/>
    <mergeCell ref="A12:K12"/>
  </mergeCells>
  <printOptions/>
  <pageMargins left="0.48" right="0.46" top="1" bottom="0.71" header="0.492125985" footer="0.32"/>
  <pageSetup horizontalDpi="300" verticalDpi="300" orientation="landscape" paperSize="9" scale="86" r:id="rId3"/>
  <headerFooter alignWithMargins="0">
    <oddFooter>&amp;R&amp;"Arial,Itálico"&amp;8versão 1.1 - Ademilton Grassiane</oddFooter>
  </headerFooter>
  <colBreaks count="1" manualBreakCount="1">
    <brk id="13" max="27" man="1"/>
  </colBreaks>
  <drawing r:id="rId2"/>
  <legacyDrawing r:id="rId1"/>
</worksheet>
</file>

<file path=xl/worksheets/sheet24.xml><?xml version="1.0" encoding="utf-8"?>
<worksheet xmlns="http://schemas.openxmlformats.org/spreadsheetml/2006/main" xmlns:r="http://schemas.openxmlformats.org/officeDocument/2006/relationships">
  <sheetPr codeName="Plan14"/>
  <dimension ref="A5:K39"/>
  <sheetViews>
    <sheetView workbookViewId="0" topLeftCell="E2">
      <selection activeCell="A14" sqref="A14"/>
    </sheetView>
  </sheetViews>
  <sheetFormatPr defaultColWidth="9.140625" defaultRowHeight="12.75"/>
  <cols>
    <col min="1" max="1" width="12.421875" style="0" customWidth="1"/>
    <col min="2" max="2" width="13.00390625" style="0" customWidth="1"/>
    <col min="3" max="3" width="10.28125" style="0" customWidth="1"/>
    <col min="4" max="4" width="28.140625" style="0" customWidth="1"/>
    <col min="5" max="5" width="17.57421875" style="0" customWidth="1"/>
    <col min="6" max="6" width="12.140625" style="52" customWidth="1"/>
    <col min="7" max="7" width="14.8515625" style="0" customWidth="1"/>
    <col min="8" max="8" width="12.7109375" style="0" customWidth="1"/>
    <col min="10" max="10" width="12.28125" style="0" customWidth="1"/>
    <col min="11" max="11" width="18.8515625" style="26" customWidth="1"/>
    <col min="12" max="12" width="9.8515625" style="0" customWidth="1"/>
  </cols>
  <sheetData>
    <row r="5" spans="1:11" ht="12.75">
      <c r="A5" s="322" t="s">
        <v>191</v>
      </c>
      <c r="B5" s="322"/>
      <c r="C5" s="322"/>
      <c r="D5" s="322"/>
      <c r="E5" s="322"/>
      <c r="F5" s="322"/>
      <c r="G5" s="322"/>
      <c r="H5" s="322"/>
      <c r="I5" s="322"/>
      <c r="J5" s="322"/>
      <c r="K5" s="322"/>
    </row>
    <row r="6" spans="1:11" ht="12.75">
      <c r="A6" s="322" t="s">
        <v>42</v>
      </c>
      <c r="B6" s="322"/>
      <c r="C6" s="322"/>
      <c r="D6" s="322"/>
      <c r="E6" s="322"/>
      <c r="F6" s="322"/>
      <c r="G6" s="322"/>
      <c r="H6" s="322"/>
      <c r="I6" s="322"/>
      <c r="J6" s="322"/>
      <c r="K6" s="322"/>
    </row>
    <row r="7" spans="1:10" ht="12.75">
      <c r="A7" s="234" t="s">
        <v>122</v>
      </c>
      <c r="B7" s="234"/>
      <c r="C7" s="181">
        <f>'DADOS CADASTRAIS A.1'!$B$22</f>
        <v>0</v>
      </c>
      <c r="D7" s="181"/>
      <c r="E7" s="6"/>
      <c r="F7" s="50"/>
      <c r="G7" s="6"/>
      <c r="H7" s="6"/>
      <c r="I7" s="6"/>
      <c r="J7" t="s">
        <v>10</v>
      </c>
    </row>
    <row r="8" spans="1:10" ht="12.75">
      <c r="A8" s="234" t="s">
        <v>123</v>
      </c>
      <c r="B8" s="234"/>
      <c r="C8" s="349">
        <f>'DADOS CADASTRAIS A.1'!$B$20</f>
        <v>0</v>
      </c>
      <c r="D8" s="349"/>
      <c r="E8" s="349"/>
      <c r="F8" s="349"/>
      <c r="G8" s="349"/>
      <c r="H8" s="50"/>
      <c r="I8" s="50"/>
      <c r="J8" s="4"/>
    </row>
    <row r="9" spans="1:10" ht="12.75">
      <c r="A9" s="234" t="s">
        <v>124</v>
      </c>
      <c r="B9" s="234"/>
      <c r="C9" s="234"/>
      <c r="D9" s="86">
        <f>'DADOS CADASTRAIS A.1'!$C$27</f>
        <v>0</v>
      </c>
      <c r="E9" s="6"/>
      <c r="F9" s="50"/>
      <c r="G9" s="6"/>
      <c r="H9" s="6"/>
      <c r="I9" s="6"/>
      <c r="J9" s="4"/>
    </row>
    <row r="10" spans="1:9" ht="12.75">
      <c r="A10" s="234" t="s">
        <v>146</v>
      </c>
      <c r="B10" s="234"/>
      <c r="C10" s="234"/>
      <c r="D10" s="86">
        <f>'DADOS CADASTRAIS A.1'!$C$28</f>
        <v>0</v>
      </c>
      <c r="E10" s="6"/>
      <c r="F10" s="50"/>
      <c r="G10" s="6"/>
      <c r="H10" s="6"/>
      <c r="I10" s="6"/>
    </row>
    <row r="11" spans="1:6" ht="12.75">
      <c r="A11" s="7" t="s">
        <v>47</v>
      </c>
      <c r="B11" s="6"/>
      <c r="C11" s="50">
        <v>52</v>
      </c>
      <c r="D11" t="s">
        <v>100</v>
      </c>
      <c r="F11" s="50"/>
    </row>
    <row r="12" spans="1:11" ht="13.5" thickBot="1">
      <c r="A12" s="192"/>
      <c r="B12" s="192"/>
      <c r="C12" s="192"/>
      <c r="D12" s="192"/>
      <c r="E12" s="192"/>
      <c r="F12" s="192"/>
      <c r="G12" s="192"/>
      <c r="H12" s="192"/>
      <c r="I12" s="192"/>
      <c r="J12" s="192"/>
      <c r="K12" s="192"/>
    </row>
    <row r="13" spans="1:11" ht="63.75">
      <c r="A13" s="14" t="s">
        <v>51</v>
      </c>
      <c r="B13" s="15" t="s">
        <v>43</v>
      </c>
      <c r="C13" s="397" t="s">
        <v>44</v>
      </c>
      <c r="D13" s="397"/>
      <c r="E13" s="22" t="s">
        <v>45</v>
      </c>
      <c r="F13" s="53" t="s">
        <v>46</v>
      </c>
      <c r="G13" s="15" t="s">
        <v>49</v>
      </c>
      <c r="H13" s="15" t="s">
        <v>50</v>
      </c>
      <c r="I13" s="15" t="s">
        <v>113</v>
      </c>
      <c r="J13" s="15" t="s">
        <v>112</v>
      </c>
      <c r="K13" s="28" t="s">
        <v>9</v>
      </c>
    </row>
    <row r="14" spans="1:11" ht="12.75">
      <c r="A14" s="150"/>
      <c r="B14" s="82"/>
      <c r="C14" s="394"/>
      <c r="D14" s="394"/>
      <c r="E14" s="82"/>
      <c r="F14" s="82">
        <f aca="true" t="shared" si="0" ref="F14:F29">$C$11</f>
        <v>52</v>
      </c>
      <c r="G14" s="148"/>
      <c r="H14" s="131"/>
      <c r="I14" s="148"/>
      <c r="J14" s="131"/>
      <c r="K14" s="135"/>
    </row>
    <row r="15" spans="1:11" ht="12.75">
      <c r="A15" s="150"/>
      <c r="B15" s="82"/>
      <c r="C15" s="394"/>
      <c r="D15" s="394"/>
      <c r="E15" s="82"/>
      <c r="F15" s="82">
        <f t="shared" si="0"/>
        <v>52</v>
      </c>
      <c r="G15" s="148"/>
      <c r="H15" s="131"/>
      <c r="I15" s="148"/>
      <c r="J15" s="131"/>
      <c r="K15" s="135"/>
    </row>
    <row r="16" spans="1:11" ht="12.75">
      <c r="A16" s="150"/>
      <c r="B16" s="82"/>
      <c r="C16" s="394"/>
      <c r="D16" s="394"/>
      <c r="E16" s="82"/>
      <c r="F16" s="82">
        <f t="shared" si="0"/>
        <v>52</v>
      </c>
      <c r="G16" s="148"/>
      <c r="H16" s="131"/>
      <c r="I16" s="148"/>
      <c r="J16" s="131"/>
      <c r="K16" s="135"/>
    </row>
    <row r="17" spans="1:11" ht="12.75">
      <c r="A17" s="150"/>
      <c r="B17" s="82"/>
      <c r="C17" s="394"/>
      <c r="D17" s="394"/>
      <c r="E17" s="82"/>
      <c r="F17" s="82">
        <f t="shared" si="0"/>
        <v>52</v>
      </c>
      <c r="G17" s="148"/>
      <c r="H17" s="131"/>
      <c r="I17" s="148"/>
      <c r="J17" s="131"/>
      <c r="K17" s="135"/>
    </row>
    <row r="18" spans="1:11" ht="12.75">
      <c r="A18" s="150"/>
      <c r="B18" s="82"/>
      <c r="C18" s="394"/>
      <c r="D18" s="394"/>
      <c r="E18" s="82"/>
      <c r="F18" s="82">
        <f t="shared" si="0"/>
        <v>52</v>
      </c>
      <c r="G18" s="148"/>
      <c r="H18" s="131"/>
      <c r="I18" s="148"/>
      <c r="J18" s="131"/>
      <c r="K18" s="135"/>
    </row>
    <row r="19" spans="1:11" ht="12.75">
      <c r="A19" s="150"/>
      <c r="B19" s="82"/>
      <c r="C19" s="394"/>
      <c r="D19" s="394"/>
      <c r="E19" s="82"/>
      <c r="F19" s="82">
        <f t="shared" si="0"/>
        <v>52</v>
      </c>
      <c r="G19" s="148"/>
      <c r="H19" s="131"/>
      <c r="I19" s="148"/>
      <c r="J19" s="131"/>
      <c r="K19" s="135"/>
    </row>
    <row r="20" spans="1:11" ht="12.75">
      <c r="A20" s="150"/>
      <c r="B20" s="82"/>
      <c r="C20" s="394"/>
      <c r="D20" s="394"/>
      <c r="E20" s="82"/>
      <c r="F20" s="82">
        <f t="shared" si="0"/>
        <v>52</v>
      </c>
      <c r="G20" s="148"/>
      <c r="H20" s="131"/>
      <c r="I20" s="148"/>
      <c r="J20" s="131"/>
      <c r="K20" s="135"/>
    </row>
    <row r="21" spans="1:11" ht="12.75">
      <c r="A21" s="150"/>
      <c r="B21" s="82"/>
      <c r="C21" s="394"/>
      <c r="D21" s="394"/>
      <c r="E21" s="82"/>
      <c r="F21" s="82">
        <f t="shared" si="0"/>
        <v>52</v>
      </c>
      <c r="G21" s="148"/>
      <c r="H21" s="131"/>
      <c r="I21" s="148"/>
      <c r="J21" s="131"/>
      <c r="K21" s="135"/>
    </row>
    <row r="22" spans="1:11" ht="12.75">
      <c r="A22" s="150"/>
      <c r="B22" s="82"/>
      <c r="C22" s="394"/>
      <c r="D22" s="394"/>
      <c r="E22" s="82"/>
      <c r="F22" s="82">
        <f t="shared" si="0"/>
        <v>52</v>
      </c>
      <c r="G22" s="148"/>
      <c r="H22" s="131"/>
      <c r="I22" s="148"/>
      <c r="J22" s="131"/>
      <c r="K22" s="135"/>
    </row>
    <row r="23" spans="1:11" ht="12.75">
      <c r="A23" s="150"/>
      <c r="B23" s="82"/>
      <c r="C23" s="394"/>
      <c r="D23" s="394"/>
      <c r="E23" s="82"/>
      <c r="F23" s="82">
        <f t="shared" si="0"/>
        <v>52</v>
      </c>
      <c r="G23" s="148"/>
      <c r="H23" s="131"/>
      <c r="I23" s="148"/>
      <c r="J23" s="131"/>
      <c r="K23" s="135"/>
    </row>
    <row r="24" spans="1:11" ht="12.75">
      <c r="A24" s="150"/>
      <c r="B24" s="82"/>
      <c r="C24" s="394"/>
      <c r="D24" s="394"/>
      <c r="E24" s="82"/>
      <c r="F24" s="82">
        <f t="shared" si="0"/>
        <v>52</v>
      </c>
      <c r="G24" s="148"/>
      <c r="H24" s="131"/>
      <c r="I24" s="148"/>
      <c r="J24" s="131"/>
      <c r="K24" s="135"/>
    </row>
    <row r="25" spans="1:11" ht="12.75">
      <c r="A25" s="150"/>
      <c r="B25" s="82"/>
      <c r="C25" s="394"/>
      <c r="D25" s="394"/>
      <c r="E25" s="82"/>
      <c r="F25" s="82">
        <f t="shared" si="0"/>
        <v>52</v>
      </c>
      <c r="G25" s="148"/>
      <c r="H25" s="131"/>
      <c r="I25" s="148"/>
      <c r="J25" s="131"/>
      <c r="K25" s="135"/>
    </row>
    <row r="26" spans="1:11" ht="12.75">
      <c r="A26" s="150"/>
      <c r="B26" s="82"/>
      <c r="C26" s="394"/>
      <c r="D26" s="394"/>
      <c r="E26" s="82"/>
      <c r="F26" s="82">
        <f t="shared" si="0"/>
        <v>52</v>
      </c>
      <c r="G26" s="148"/>
      <c r="H26" s="131"/>
      <c r="I26" s="148"/>
      <c r="J26" s="131"/>
      <c r="K26" s="135"/>
    </row>
    <row r="27" spans="1:11" ht="12.75">
      <c r="A27" s="150"/>
      <c r="B27" s="82"/>
      <c r="C27" s="394"/>
      <c r="D27" s="394"/>
      <c r="E27" s="82"/>
      <c r="F27" s="82">
        <f t="shared" si="0"/>
        <v>52</v>
      </c>
      <c r="G27" s="148"/>
      <c r="H27" s="131"/>
      <c r="I27" s="148"/>
      <c r="J27" s="131"/>
      <c r="K27" s="135"/>
    </row>
    <row r="28" spans="1:11" ht="12.75">
      <c r="A28" s="150"/>
      <c r="B28" s="82"/>
      <c r="C28" s="394"/>
      <c r="D28" s="394"/>
      <c r="E28" s="82"/>
      <c r="F28" s="82">
        <f t="shared" si="0"/>
        <v>52</v>
      </c>
      <c r="G28" s="148"/>
      <c r="H28" s="131"/>
      <c r="I28" s="148"/>
      <c r="J28" s="131"/>
      <c r="K28" s="135"/>
    </row>
    <row r="29" spans="1:11" ht="12.75">
      <c r="A29" s="150"/>
      <c r="B29" s="82"/>
      <c r="C29" s="394"/>
      <c r="D29" s="394"/>
      <c r="E29" s="82"/>
      <c r="F29" s="82">
        <f t="shared" si="0"/>
        <v>52</v>
      </c>
      <c r="G29" s="148"/>
      <c r="H29" s="131"/>
      <c r="I29" s="148"/>
      <c r="J29" s="131"/>
      <c r="K29" s="135"/>
    </row>
    <row r="30" spans="1:11" ht="13.5" thickBot="1">
      <c r="A30" s="395" t="s">
        <v>3</v>
      </c>
      <c r="B30" s="396"/>
      <c r="C30" s="396"/>
      <c r="D30" s="396"/>
      <c r="E30" s="396"/>
      <c r="F30" s="396"/>
      <c r="G30" s="396"/>
      <c r="H30" s="396"/>
      <c r="I30" s="396"/>
      <c r="J30" s="396"/>
      <c r="K30" s="48">
        <f>SUM(K14:K29)</f>
        <v>0</v>
      </c>
    </row>
    <row r="31" ht="12.75">
      <c r="A31" t="s">
        <v>52</v>
      </c>
    </row>
    <row r="33" spans="1:7" ht="12.75">
      <c r="A33" s="202" t="s">
        <v>150</v>
      </c>
      <c r="B33" s="202"/>
      <c r="C33" s="96">
        <f ca="1">TODAY()</f>
        <v>39885</v>
      </c>
      <c r="E33" s="62"/>
      <c r="F33"/>
      <c r="G33" s="26"/>
    </row>
    <row r="34" spans="3:7" ht="12.75">
      <c r="C34" s="26"/>
      <c r="E34" s="52"/>
      <c r="F34"/>
      <c r="G34" s="26"/>
    </row>
    <row r="35" spans="3:7" ht="12.75">
      <c r="C35" s="26"/>
      <c r="E35" s="52"/>
      <c r="F35"/>
      <c r="G35" s="26"/>
    </row>
    <row r="36" spans="1:11" ht="12.75">
      <c r="A36" s="50"/>
      <c r="B36" s="5"/>
      <c r="C36" s="26"/>
      <c r="E36" s="52"/>
      <c r="F36"/>
      <c r="G36" s="26"/>
      <c r="H36" s="6"/>
      <c r="I36" s="6"/>
      <c r="J36" s="6"/>
      <c r="K36" s="29"/>
    </row>
    <row r="37" spans="1:11" ht="12.75">
      <c r="A37" s="202" t="s">
        <v>151</v>
      </c>
      <c r="B37" s="202"/>
      <c r="C37" s="202"/>
      <c r="D37" s="202"/>
      <c r="E37" s="61"/>
      <c r="F37" s="61" t="s">
        <v>205</v>
      </c>
      <c r="G37" s="61"/>
      <c r="H37" s="5"/>
      <c r="I37" s="5"/>
      <c r="J37" s="5"/>
      <c r="K37" s="5"/>
    </row>
    <row r="38" spans="1:11" ht="12.75">
      <c r="A38" s="399">
        <f>'DADOS CADASTRAIS A.1'!$B$30</f>
        <v>0</v>
      </c>
      <c r="B38" s="399"/>
      <c r="C38" s="399"/>
      <c r="D38" s="399"/>
      <c r="E38" s="400">
        <f>'DADOS CADASTRAIS A.1'!$B$37</f>
        <v>0</v>
      </c>
      <c r="F38" s="400"/>
      <c r="G38" s="400"/>
      <c r="H38" s="5"/>
      <c r="I38" s="5"/>
      <c r="J38" s="5"/>
      <c r="K38" s="5"/>
    </row>
    <row r="39" spans="1:11" ht="12.75">
      <c r="A39" s="183">
        <f>'DADOS CADASTRAIS A.1'!$B$31</f>
        <v>0</v>
      </c>
      <c r="B39" s="183"/>
      <c r="C39" s="183"/>
      <c r="D39" s="183"/>
      <c r="E39" s="279">
        <f>'DADOS CADASTRAIS A.1'!$B$38</f>
        <v>0</v>
      </c>
      <c r="F39" s="279"/>
      <c r="G39" s="279"/>
      <c r="H39" s="6"/>
      <c r="I39" s="6"/>
      <c r="J39" s="6"/>
      <c r="K39" s="29"/>
    </row>
  </sheetData>
  <mergeCells count="33">
    <mergeCell ref="A39:D39"/>
    <mergeCell ref="E39:G39"/>
    <mergeCell ref="A33:B33"/>
    <mergeCell ref="A37:D37"/>
    <mergeCell ref="A38:D38"/>
    <mergeCell ref="E38:G38"/>
    <mergeCell ref="A5:K5"/>
    <mergeCell ref="C20:D20"/>
    <mergeCell ref="C21:D21"/>
    <mergeCell ref="C22:D22"/>
    <mergeCell ref="C15:D15"/>
    <mergeCell ref="C16:D16"/>
    <mergeCell ref="C17:D17"/>
    <mergeCell ref="C13:D13"/>
    <mergeCell ref="A10:C10"/>
    <mergeCell ref="A7:B7"/>
    <mergeCell ref="A30:J30"/>
    <mergeCell ref="A6:K6"/>
    <mergeCell ref="C27:D27"/>
    <mergeCell ref="C18:D18"/>
    <mergeCell ref="C19:D19"/>
    <mergeCell ref="C25:D25"/>
    <mergeCell ref="C26:D26"/>
    <mergeCell ref="C14:D14"/>
    <mergeCell ref="A9:C9"/>
    <mergeCell ref="A12:K12"/>
    <mergeCell ref="C7:D7"/>
    <mergeCell ref="A8:B8"/>
    <mergeCell ref="C8:G8"/>
    <mergeCell ref="C29:D29"/>
    <mergeCell ref="C24:D24"/>
    <mergeCell ref="C23:D23"/>
    <mergeCell ref="C28:D28"/>
  </mergeCells>
  <printOptions/>
  <pageMargins left="0.48" right="0.46" top="1" bottom="0.71" header="0.492125985" footer="0.32"/>
  <pageSetup horizontalDpi="300" verticalDpi="300" orientation="landscape" paperSize="9" scale="86" r:id="rId3"/>
  <headerFooter alignWithMargins="0">
    <oddFooter>&amp;R&amp;"Arial,Itálico"&amp;8versão 1.1 - Ademilton Grassiane</oddFooter>
  </headerFooter>
  <colBreaks count="1" manualBreakCount="1">
    <brk id="13" max="27" man="1"/>
  </colBreaks>
  <drawing r:id="rId2"/>
  <legacyDrawing r:id="rId1"/>
</worksheet>
</file>

<file path=xl/worksheets/sheet25.xml><?xml version="1.0" encoding="utf-8"?>
<worksheet xmlns="http://schemas.openxmlformats.org/spreadsheetml/2006/main" xmlns:r="http://schemas.openxmlformats.org/officeDocument/2006/relationships">
  <sheetPr codeName="Plan15"/>
  <dimension ref="A5:K47"/>
  <sheetViews>
    <sheetView workbookViewId="0" topLeftCell="E1">
      <selection activeCell="A14" sqref="A14"/>
    </sheetView>
  </sheetViews>
  <sheetFormatPr defaultColWidth="9.140625" defaultRowHeight="12.75"/>
  <cols>
    <col min="1" max="1" width="12.421875" style="0" customWidth="1"/>
    <col min="2" max="2" width="13.00390625" style="0" customWidth="1"/>
    <col min="3" max="3" width="10.28125" style="0" customWidth="1"/>
    <col min="4" max="4" width="27.8515625" style="0" customWidth="1"/>
    <col min="5" max="5" width="18.421875" style="0" customWidth="1"/>
    <col min="6" max="6" width="12.140625" style="52" customWidth="1"/>
    <col min="7" max="7" width="14.8515625" style="0" customWidth="1"/>
    <col min="8" max="8" width="12.7109375" style="0" customWidth="1"/>
    <col min="10" max="10" width="12.28125" style="0" customWidth="1"/>
    <col min="11" max="11" width="18.8515625" style="26" customWidth="1"/>
    <col min="12" max="12" width="9.8515625" style="0" customWidth="1"/>
  </cols>
  <sheetData>
    <row r="5" spans="1:11" ht="12.75">
      <c r="A5" s="322" t="s">
        <v>191</v>
      </c>
      <c r="B5" s="322"/>
      <c r="C5" s="322"/>
      <c r="D5" s="322"/>
      <c r="E5" s="322"/>
      <c r="F5" s="322"/>
      <c r="G5" s="322"/>
      <c r="H5" s="322"/>
      <c r="I5" s="322"/>
      <c r="J5" s="322"/>
      <c r="K5" s="322"/>
    </row>
    <row r="6" spans="1:11" ht="12.75">
      <c r="A6" s="322" t="s">
        <v>42</v>
      </c>
      <c r="B6" s="322"/>
      <c r="C6" s="322"/>
      <c r="D6" s="322"/>
      <c r="E6" s="322"/>
      <c r="F6" s="322"/>
      <c r="G6" s="322"/>
      <c r="H6" s="322"/>
      <c r="I6" s="322"/>
      <c r="J6" s="322"/>
      <c r="K6" s="322"/>
    </row>
    <row r="7" spans="1:10" ht="12.75">
      <c r="A7" s="234" t="s">
        <v>122</v>
      </c>
      <c r="B7" s="234"/>
      <c r="C7" s="181">
        <f>'DADOS CADASTRAIS A.1'!$B$22</f>
        <v>0</v>
      </c>
      <c r="D7" s="181"/>
      <c r="E7" s="6"/>
      <c r="F7" s="50"/>
      <c r="G7" s="6"/>
      <c r="H7" s="6"/>
      <c r="I7" s="6"/>
      <c r="J7" t="s">
        <v>10</v>
      </c>
    </row>
    <row r="8" spans="1:10" ht="12.75">
      <c r="A8" s="234" t="s">
        <v>123</v>
      </c>
      <c r="B8" s="234"/>
      <c r="C8" s="349">
        <f>'DADOS CADASTRAIS A.1'!$B$20</f>
        <v>0</v>
      </c>
      <c r="D8" s="349"/>
      <c r="E8" s="349"/>
      <c r="F8" s="349"/>
      <c r="G8" s="349"/>
      <c r="H8" s="50"/>
      <c r="I8" s="50"/>
      <c r="J8" s="4"/>
    </row>
    <row r="9" spans="1:10" ht="12.75">
      <c r="A9" s="234" t="s">
        <v>124</v>
      </c>
      <c r="B9" s="234"/>
      <c r="C9" s="234"/>
      <c r="D9" s="86">
        <f>'DADOS CADASTRAIS A.1'!$C$27</f>
        <v>0</v>
      </c>
      <c r="E9" s="6"/>
      <c r="F9" s="50"/>
      <c r="G9" s="6"/>
      <c r="H9" s="6"/>
      <c r="I9" s="6"/>
      <c r="J9" s="4"/>
    </row>
    <row r="10" spans="1:9" ht="12.75">
      <c r="A10" s="234" t="s">
        <v>146</v>
      </c>
      <c r="B10" s="234"/>
      <c r="C10" s="234"/>
      <c r="D10" s="86">
        <f>'DADOS CADASTRAIS A.1'!$C$28</f>
        <v>0</v>
      </c>
      <c r="E10" s="6"/>
      <c r="F10" s="50"/>
      <c r="G10" s="6"/>
      <c r="H10" s="6"/>
      <c r="I10" s="6"/>
    </row>
    <row r="11" spans="1:6" ht="12.75">
      <c r="A11" s="7" t="s">
        <v>47</v>
      </c>
      <c r="B11" s="6"/>
      <c r="C11" s="50">
        <v>52</v>
      </c>
      <c r="D11" t="s">
        <v>62</v>
      </c>
      <c r="F11" s="50"/>
    </row>
    <row r="12" spans="1:11" ht="13.5" thickBot="1">
      <c r="A12" s="192"/>
      <c r="B12" s="192"/>
      <c r="C12" s="192"/>
      <c r="D12" s="192"/>
      <c r="E12" s="192"/>
      <c r="F12" s="192"/>
      <c r="G12" s="192"/>
      <c r="H12" s="192"/>
      <c r="I12" s="192"/>
      <c r="J12" s="192"/>
      <c r="K12" s="192"/>
    </row>
    <row r="13" spans="1:11" ht="63.75">
      <c r="A13" s="14" t="s">
        <v>51</v>
      </c>
      <c r="B13" s="15" t="s">
        <v>43</v>
      </c>
      <c r="C13" s="397" t="s">
        <v>44</v>
      </c>
      <c r="D13" s="397"/>
      <c r="E13" s="22" t="s">
        <v>45</v>
      </c>
      <c r="F13" s="53" t="s">
        <v>46</v>
      </c>
      <c r="G13" s="15" t="s">
        <v>49</v>
      </c>
      <c r="H13" s="15" t="s">
        <v>50</v>
      </c>
      <c r="I13" s="15" t="s">
        <v>113</v>
      </c>
      <c r="J13" s="15" t="s">
        <v>112</v>
      </c>
      <c r="K13" s="28" t="s">
        <v>9</v>
      </c>
    </row>
    <row r="14" spans="1:11" ht="12.75">
      <c r="A14" s="150"/>
      <c r="B14" s="82"/>
      <c r="C14" s="398"/>
      <c r="D14" s="398"/>
      <c r="E14" s="82"/>
      <c r="F14" s="82">
        <f aca="true" t="shared" si="0" ref="F14:F29">$C$11</f>
        <v>52</v>
      </c>
      <c r="G14" s="82"/>
      <c r="H14" s="131"/>
      <c r="I14" s="82"/>
      <c r="J14" s="131"/>
      <c r="K14" s="135"/>
    </row>
    <row r="15" spans="1:11" ht="12.75">
      <c r="A15" s="150"/>
      <c r="B15" s="82"/>
      <c r="C15" s="398"/>
      <c r="D15" s="398"/>
      <c r="E15" s="82"/>
      <c r="F15" s="82">
        <f t="shared" si="0"/>
        <v>52</v>
      </c>
      <c r="G15" s="82"/>
      <c r="H15" s="131"/>
      <c r="I15" s="82"/>
      <c r="J15" s="131"/>
      <c r="K15" s="135"/>
    </row>
    <row r="16" spans="1:11" ht="12.75">
      <c r="A16" s="150"/>
      <c r="B16" s="82"/>
      <c r="C16" s="398"/>
      <c r="D16" s="398"/>
      <c r="E16" s="82"/>
      <c r="F16" s="82">
        <f t="shared" si="0"/>
        <v>52</v>
      </c>
      <c r="G16" s="82"/>
      <c r="H16" s="131"/>
      <c r="I16" s="82"/>
      <c r="J16" s="131"/>
      <c r="K16" s="135"/>
    </row>
    <row r="17" spans="1:11" ht="12.75">
      <c r="A17" s="150"/>
      <c r="B17" s="82"/>
      <c r="C17" s="398"/>
      <c r="D17" s="398"/>
      <c r="E17" s="82"/>
      <c r="F17" s="82">
        <f t="shared" si="0"/>
        <v>52</v>
      </c>
      <c r="G17" s="82"/>
      <c r="H17" s="131"/>
      <c r="I17" s="82"/>
      <c r="J17" s="131"/>
      <c r="K17" s="135"/>
    </row>
    <row r="18" spans="1:11" ht="12.75">
      <c r="A18" s="150"/>
      <c r="B18" s="82"/>
      <c r="C18" s="398"/>
      <c r="D18" s="398"/>
      <c r="E18" s="82"/>
      <c r="F18" s="82">
        <f t="shared" si="0"/>
        <v>52</v>
      </c>
      <c r="G18" s="82"/>
      <c r="H18" s="131"/>
      <c r="I18" s="82"/>
      <c r="J18" s="131"/>
      <c r="K18" s="135"/>
    </row>
    <row r="19" spans="1:11" ht="12.75">
      <c r="A19" s="150"/>
      <c r="B19" s="82"/>
      <c r="C19" s="398"/>
      <c r="D19" s="398"/>
      <c r="E19" s="82"/>
      <c r="F19" s="82">
        <f t="shared" si="0"/>
        <v>52</v>
      </c>
      <c r="G19" s="82"/>
      <c r="H19" s="131"/>
      <c r="I19" s="82"/>
      <c r="J19" s="131"/>
      <c r="K19" s="135"/>
    </row>
    <row r="20" spans="1:11" ht="12.75">
      <c r="A20" s="150"/>
      <c r="B20" s="82"/>
      <c r="C20" s="398"/>
      <c r="D20" s="398"/>
      <c r="E20" s="82"/>
      <c r="F20" s="82">
        <f t="shared" si="0"/>
        <v>52</v>
      </c>
      <c r="G20" s="82"/>
      <c r="H20" s="131"/>
      <c r="I20" s="82"/>
      <c r="J20" s="131"/>
      <c r="K20" s="135"/>
    </row>
    <row r="21" spans="1:11" ht="12.75">
      <c r="A21" s="150"/>
      <c r="B21" s="82"/>
      <c r="C21" s="398"/>
      <c r="D21" s="398"/>
      <c r="E21" s="82"/>
      <c r="F21" s="82">
        <f t="shared" si="0"/>
        <v>52</v>
      </c>
      <c r="G21" s="82"/>
      <c r="H21" s="131"/>
      <c r="I21" s="82"/>
      <c r="J21" s="131"/>
      <c r="K21" s="135"/>
    </row>
    <row r="22" spans="1:11" ht="12.75">
      <c r="A22" s="150"/>
      <c r="B22" s="82"/>
      <c r="C22" s="398"/>
      <c r="D22" s="398"/>
      <c r="E22" s="82"/>
      <c r="F22" s="82">
        <f t="shared" si="0"/>
        <v>52</v>
      </c>
      <c r="G22" s="82"/>
      <c r="H22" s="131"/>
      <c r="I22" s="82"/>
      <c r="J22" s="131"/>
      <c r="K22" s="135"/>
    </row>
    <row r="23" spans="1:11" ht="12.75">
      <c r="A23" s="150"/>
      <c r="B23" s="82"/>
      <c r="C23" s="398"/>
      <c r="D23" s="398"/>
      <c r="E23" s="82"/>
      <c r="F23" s="82">
        <f t="shared" si="0"/>
        <v>52</v>
      </c>
      <c r="G23" s="82"/>
      <c r="H23" s="131"/>
      <c r="I23" s="82"/>
      <c r="J23" s="131"/>
      <c r="K23" s="135"/>
    </row>
    <row r="24" spans="1:11" ht="12.75">
      <c r="A24" s="150"/>
      <c r="B24" s="82"/>
      <c r="C24" s="398"/>
      <c r="D24" s="398"/>
      <c r="E24" s="82"/>
      <c r="F24" s="82">
        <f t="shared" si="0"/>
        <v>52</v>
      </c>
      <c r="G24" s="82"/>
      <c r="H24" s="131"/>
      <c r="I24" s="82"/>
      <c r="J24" s="131"/>
      <c r="K24" s="135"/>
    </row>
    <row r="25" spans="1:11" ht="12.75">
      <c r="A25" s="150"/>
      <c r="B25" s="82"/>
      <c r="C25" s="398"/>
      <c r="D25" s="398"/>
      <c r="E25" s="82"/>
      <c r="F25" s="82">
        <f t="shared" si="0"/>
        <v>52</v>
      </c>
      <c r="G25" s="82"/>
      <c r="H25" s="131"/>
      <c r="I25" s="82"/>
      <c r="J25" s="131"/>
      <c r="K25" s="135"/>
    </row>
    <row r="26" spans="1:11" ht="12.75">
      <c r="A26" s="150"/>
      <c r="B26" s="82"/>
      <c r="C26" s="398"/>
      <c r="D26" s="398"/>
      <c r="E26" s="82"/>
      <c r="F26" s="82">
        <f t="shared" si="0"/>
        <v>52</v>
      </c>
      <c r="G26" s="82"/>
      <c r="H26" s="131"/>
      <c r="I26" s="82"/>
      <c r="J26" s="131"/>
      <c r="K26" s="135"/>
    </row>
    <row r="27" spans="1:11" ht="12.75">
      <c r="A27" s="150"/>
      <c r="B27" s="82"/>
      <c r="C27" s="398"/>
      <c r="D27" s="398"/>
      <c r="E27" s="82"/>
      <c r="F27" s="82">
        <f t="shared" si="0"/>
        <v>52</v>
      </c>
      <c r="G27" s="82"/>
      <c r="H27" s="131"/>
      <c r="I27" s="82"/>
      <c r="J27" s="131"/>
      <c r="K27" s="135"/>
    </row>
    <row r="28" spans="1:11" ht="12.75">
      <c r="A28" s="150"/>
      <c r="B28" s="82"/>
      <c r="C28" s="398"/>
      <c r="D28" s="398"/>
      <c r="E28" s="82"/>
      <c r="F28" s="82">
        <f t="shared" si="0"/>
        <v>52</v>
      </c>
      <c r="G28" s="82"/>
      <c r="H28" s="131"/>
      <c r="I28" s="82"/>
      <c r="J28" s="131"/>
      <c r="K28" s="135"/>
    </row>
    <row r="29" spans="1:11" ht="12.75">
      <c r="A29" s="150"/>
      <c r="B29" s="82"/>
      <c r="C29" s="398"/>
      <c r="D29" s="398"/>
      <c r="E29" s="82"/>
      <c r="F29" s="82">
        <f t="shared" si="0"/>
        <v>52</v>
      </c>
      <c r="G29" s="82"/>
      <c r="H29" s="131"/>
      <c r="I29" s="82"/>
      <c r="J29" s="131"/>
      <c r="K29" s="135"/>
    </row>
    <row r="30" spans="1:11" ht="13.5" thickBot="1">
      <c r="A30" s="395" t="s">
        <v>3</v>
      </c>
      <c r="B30" s="396"/>
      <c r="C30" s="396"/>
      <c r="D30" s="396"/>
      <c r="E30" s="396"/>
      <c r="F30" s="396"/>
      <c r="G30" s="396"/>
      <c r="H30" s="396"/>
      <c r="I30" s="396"/>
      <c r="J30" s="396"/>
      <c r="K30" s="48">
        <f>SUM(K14:K29)</f>
        <v>0</v>
      </c>
    </row>
    <row r="31" ht="12.75">
      <c r="A31" t="s">
        <v>52</v>
      </c>
    </row>
    <row r="33" spans="1:7" ht="12.75">
      <c r="A33" s="202" t="s">
        <v>150</v>
      </c>
      <c r="B33" s="202"/>
      <c r="C33" s="96">
        <f ca="1">TODAY()</f>
        <v>39885</v>
      </c>
      <c r="E33" s="62"/>
      <c r="F33"/>
      <c r="G33" s="26"/>
    </row>
    <row r="34" spans="3:7" ht="12.75">
      <c r="C34" s="26"/>
      <c r="E34" s="52"/>
      <c r="F34"/>
      <c r="G34" s="26"/>
    </row>
    <row r="35" spans="3:7" ht="12.75">
      <c r="C35" s="26"/>
      <c r="E35" s="52"/>
      <c r="F35"/>
      <c r="G35" s="26"/>
    </row>
    <row r="36" spans="1:11" ht="12.75">
      <c r="A36" s="50"/>
      <c r="B36" s="5"/>
      <c r="C36" s="26"/>
      <c r="E36" s="52"/>
      <c r="F36"/>
      <c r="G36" s="26"/>
      <c r="H36" s="6"/>
      <c r="I36" s="6"/>
      <c r="J36" s="6"/>
      <c r="K36" s="29"/>
    </row>
    <row r="37" spans="1:11" ht="12.75">
      <c r="A37" s="202" t="s">
        <v>151</v>
      </c>
      <c r="B37" s="202"/>
      <c r="C37" s="202"/>
      <c r="D37" s="202"/>
      <c r="E37" s="61"/>
      <c r="F37" s="61" t="s">
        <v>205</v>
      </c>
      <c r="G37" s="61"/>
      <c r="H37" s="5"/>
      <c r="I37" s="5"/>
      <c r="J37" s="5"/>
      <c r="K37" s="5"/>
    </row>
    <row r="38" spans="1:11" ht="12.75">
      <c r="A38" s="163">
        <f>'DADOS CADASTRAIS A.1'!$B$30</f>
        <v>0</v>
      </c>
      <c r="B38" s="163"/>
      <c r="C38" s="163"/>
      <c r="D38" s="163"/>
      <c r="E38" s="185">
        <f>'DADOS CADASTRAIS A.1'!$B$37</f>
        <v>0</v>
      </c>
      <c r="F38" s="185"/>
      <c r="G38" s="185"/>
      <c r="H38" s="5"/>
      <c r="I38" s="5"/>
      <c r="J38" s="5"/>
      <c r="K38" s="5"/>
    </row>
    <row r="39" spans="1:11" ht="12.75">
      <c r="A39" s="183">
        <f>'DADOS CADASTRAIS A.1'!$B$31</f>
        <v>0</v>
      </c>
      <c r="B39" s="183"/>
      <c r="C39" s="183"/>
      <c r="D39" s="183"/>
      <c r="E39" s="279">
        <f>'DADOS CADASTRAIS A.1'!$B$38</f>
        <v>0</v>
      </c>
      <c r="F39" s="279"/>
      <c r="G39" s="279"/>
      <c r="H39" s="6"/>
      <c r="I39" s="6"/>
      <c r="J39" s="6"/>
      <c r="K39" s="29"/>
    </row>
    <row r="40" spans="8:11" ht="12.75">
      <c r="H40" s="6"/>
      <c r="I40" s="6"/>
      <c r="J40" s="6"/>
      <c r="K40" s="29"/>
    </row>
    <row r="41" spans="8:11" ht="12.75">
      <c r="H41" s="6"/>
      <c r="I41" s="6"/>
      <c r="J41" s="6"/>
      <c r="K41" s="29"/>
    </row>
    <row r="42" spans="8:11" ht="12.75">
      <c r="H42" s="6"/>
      <c r="I42" s="6"/>
      <c r="J42" s="6"/>
      <c r="K42" s="29"/>
    </row>
    <row r="43" spans="8:11" ht="12.75">
      <c r="H43" s="6"/>
      <c r="I43" s="6"/>
      <c r="J43" s="6"/>
      <c r="K43" s="29"/>
    </row>
    <row r="44" spans="8:11" ht="12.75">
      <c r="H44" s="6"/>
      <c r="I44" s="6"/>
      <c r="J44" s="6"/>
      <c r="K44" s="29"/>
    </row>
    <row r="45" spans="8:11" ht="12.75">
      <c r="H45" s="6"/>
      <c r="I45" s="6"/>
      <c r="J45" s="6"/>
      <c r="K45" s="29"/>
    </row>
    <row r="46" spans="8:11" ht="12.75">
      <c r="H46" s="6"/>
      <c r="I46" s="6"/>
      <c r="J46" s="6"/>
      <c r="K46" s="29"/>
    </row>
    <row r="47" spans="8:11" ht="12.75">
      <c r="H47" s="6"/>
      <c r="I47" s="6"/>
      <c r="J47" s="6"/>
      <c r="K47" s="29"/>
    </row>
  </sheetData>
  <mergeCells count="33">
    <mergeCell ref="C29:D29"/>
    <mergeCell ref="A30:J30"/>
    <mergeCell ref="A39:D39"/>
    <mergeCell ref="E39:G39"/>
    <mergeCell ref="A33:B33"/>
    <mergeCell ref="A37:D37"/>
    <mergeCell ref="A38:D38"/>
    <mergeCell ref="E38:G38"/>
    <mergeCell ref="C13:D13"/>
    <mergeCell ref="A9:C9"/>
    <mergeCell ref="A10:C10"/>
    <mergeCell ref="C28:D28"/>
    <mergeCell ref="C27:D27"/>
    <mergeCell ref="C18:D18"/>
    <mergeCell ref="C19:D19"/>
    <mergeCell ref="C25:D25"/>
    <mergeCell ref="C26:D26"/>
    <mergeCell ref="C24:D24"/>
    <mergeCell ref="C23:D23"/>
    <mergeCell ref="C22:D22"/>
    <mergeCell ref="C15:D15"/>
    <mergeCell ref="C16:D16"/>
    <mergeCell ref="C17:D17"/>
    <mergeCell ref="A5:K5"/>
    <mergeCell ref="A6:K6"/>
    <mergeCell ref="C20:D20"/>
    <mergeCell ref="C21:D21"/>
    <mergeCell ref="C7:D7"/>
    <mergeCell ref="A8:B8"/>
    <mergeCell ref="C8:G8"/>
    <mergeCell ref="C14:D14"/>
    <mergeCell ref="A7:B7"/>
    <mergeCell ref="A12:K12"/>
  </mergeCells>
  <printOptions/>
  <pageMargins left="0.48" right="0.46" top="1" bottom="0.71" header="0.492125985" footer="0.32"/>
  <pageSetup horizontalDpi="300" verticalDpi="300" orientation="landscape" paperSize="9" scale="86" r:id="rId3"/>
  <headerFooter alignWithMargins="0">
    <oddFooter>&amp;R&amp;"Arial,Itálico"&amp;8versão 1.1 - Ademilton Grassiane</oddFooter>
  </headerFooter>
  <colBreaks count="1" manualBreakCount="1">
    <brk id="13" max="27" man="1"/>
  </colBreaks>
  <drawing r:id="rId2"/>
  <legacyDrawing r:id="rId1"/>
</worksheet>
</file>

<file path=xl/worksheets/sheet26.xml><?xml version="1.0" encoding="utf-8"?>
<worksheet xmlns="http://schemas.openxmlformats.org/spreadsheetml/2006/main" xmlns:r="http://schemas.openxmlformats.org/officeDocument/2006/relationships">
  <sheetPr codeName="Plan16"/>
  <dimension ref="A5:K39"/>
  <sheetViews>
    <sheetView workbookViewId="0" topLeftCell="E1">
      <selection activeCell="A14" sqref="A14"/>
    </sheetView>
  </sheetViews>
  <sheetFormatPr defaultColWidth="9.140625" defaultRowHeight="12.75"/>
  <cols>
    <col min="1" max="1" width="12.421875" style="0" customWidth="1"/>
    <col min="2" max="2" width="13.00390625" style="0" customWidth="1"/>
    <col min="3" max="3" width="11.7109375" style="0" customWidth="1"/>
    <col min="4" max="4" width="28.28125" style="0" customWidth="1"/>
    <col min="5" max="5" width="16.57421875" style="0" customWidth="1"/>
    <col min="6" max="6" width="12.140625" style="52" customWidth="1"/>
    <col min="7" max="7" width="14.8515625" style="0" customWidth="1"/>
    <col min="8" max="8" width="12.7109375" style="0" customWidth="1"/>
    <col min="10" max="10" width="12.28125" style="0" customWidth="1"/>
    <col min="11" max="11" width="18.8515625" style="26" customWidth="1"/>
    <col min="12" max="12" width="9.8515625" style="0" customWidth="1"/>
  </cols>
  <sheetData>
    <row r="5" spans="1:11" ht="12.75">
      <c r="A5" s="322" t="s">
        <v>191</v>
      </c>
      <c r="B5" s="322"/>
      <c r="C5" s="322"/>
      <c r="D5" s="322"/>
      <c r="E5" s="322"/>
      <c r="F5" s="322"/>
      <c r="G5" s="322"/>
      <c r="H5" s="322"/>
      <c r="I5" s="322"/>
      <c r="J5" s="322"/>
      <c r="K5" s="322"/>
    </row>
    <row r="6" spans="1:11" ht="12.75">
      <c r="A6" s="322" t="s">
        <v>42</v>
      </c>
      <c r="B6" s="322"/>
      <c r="C6" s="322"/>
      <c r="D6" s="322"/>
      <c r="E6" s="322"/>
      <c r="F6" s="322"/>
      <c r="G6" s="322"/>
      <c r="H6" s="322"/>
      <c r="I6" s="322"/>
      <c r="J6" s="322"/>
      <c r="K6" s="322"/>
    </row>
    <row r="7" spans="1:10" ht="12.75">
      <c r="A7" s="234" t="s">
        <v>122</v>
      </c>
      <c r="B7" s="234"/>
      <c r="C7" s="181">
        <f>'DADOS CADASTRAIS A.1'!$B$22</f>
        <v>0</v>
      </c>
      <c r="D7" s="181"/>
      <c r="E7" s="6"/>
      <c r="F7" s="50"/>
      <c r="G7" s="6"/>
      <c r="H7" s="6"/>
      <c r="I7" s="6"/>
      <c r="J7" t="s">
        <v>10</v>
      </c>
    </row>
    <row r="8" spans="1:10" ht="12.75">
      <c r="A8" s="234" t="s">
        <v>123</v>
      </c>
      <c r="B8" s="234"/>
      <c r="C8" s="402">
        <f>'DADOS CADASTRAIS A.1'!$B$20</f>
        <v>0</v>
      </c>
      <c r="D8" s="402"/>
      <c r="E8" s="402"/>
      <c r="F8" s="402"/>
      <c r="G8" s="402"/>
      <c r="H8" s="50"/>
      <c r="I8" s="50"/>
      <c r="J8" s="4"/>
    </row>
    <row r="9" spans="1:10" ht="12.75">
      <c r="A9" s="234" t="s">
        <v>124</v>
      </c>
      <c r="B9" s="234"/>
      <c r="C9" s="234"/>
      <c r="D9" s="130">
        <f>'DADOS CADASTRAIS A.1'!$C$27</f>
        <v>0</v>
      </c>
      <c r="E9" s="6"/>
      <c r="F9" s="50"/>
      <c r="G9" s="6"/>
      <c r="H9" s="6"/>
      <c r="I9" s="6"/>
      <c r="J9" s="4"/>
    </row>
    <row r="10" spans="1:9" ht="12.75">
      <c r="A10" s="234" t="s">
        <v>146</v>
      </c>
      <c r="B10" s="234"/>
      <c r="C10" s="234"/>
      <c r="D10" s="130">
        <f>'DADOS CADASTRAIS A.1'!$C$28</f>
        <v>0</v>
      </c>
      <c r="E10" s="6"/>
      <c r="F10" s="50"/>
      <c r="G10" s="6"/>
      <c r="H10" s="6"/>
      <c r="I10" s="6"/>
    </row>
    <row r="11" spans="1:6" ht="12.75">
      <c r="A11" s="7" t="s">
        <v>47</v>
      </c>
      <c r="B11" s="6"/>
      <c r="C11" s="50">
        <v>52</v>
      </c>
      <c r="D11" t="s">
        <v>63</v>
      </c>
      <c r="F11" s="50"/>
    </row>
    <row r="12" spans="1:11" ht="13.5" thickBot="1">
      <c r="A12" s="192"/>
      <c r="B12" s="192"/>
      <c r="C12" s="192"/>
      <c r="D12" s="192"/>
      <c r="E12" s="192"/>
      <c r="F12" s="192"/>
      <c r="G12" s="192"/>
      <c r="H12" s="192"/>
      <c r="I12" s="192"/>
      <c r="J12" s="192"/>
      <c r="K12" s="192"/>
    </row>
    <row r="13" spans="1:11" ht="63.75">
      <c r="A13" s="14" t="s">
        <v>51</v>
      </c>
      <c r="B13" s="15" t="s">
        <v>43</v>
      </c>
      <c r="C13" s="397" t="s">
        <v>44</v>
      </c>
      <c r="D13" s="397"/>
      <c r="E13" s="22" t="s">
        <v>45</v>
      </c>
      <c r="F13" s="53" t="s">
        <v>46</v>
      </c>
      <c r="G13" s="15" t="s">
        <v>49</v>
      </c>
      <c r="H13" s="15" t="s">
        <v>50</v>
      </c>
      <c r="I13" s="15" t="s">
        <v>113</v>
      </c>
      <c r="J13" s="15" t="s">
        <v>112</v>
      </c>
      <c r="K13" s="28" t="s">
        <v>9</v>
      </c>
    </row>
    <row r="14" spans="1:11" ht="12.75">
      <c r="A14" s="150"/>
      <c r="B14" s="82"/>
      <c r="C14" s="398"/>
      <c r="D14" s="398"/>
      <c r="E14" s="82"/>
      <c r="F14" s="82">
        <f aca="true" t="shared" si="0" ref="F14:F29">$C$11</f>
        <v>52</v>
      </c>
      <c r="G14" s="82"/>
      <c r="H14" s="134"/>
      <c r="I14" s="82"/>
      <c r="J14" s="134"/>
      <c r="K14" s="135"/>
    </row>
    <row r="15" spans="1:11" ht="12.75">
      <c r="A15" s="150"/>
      <c r="B15" s="82"/>
      <c r="C15" s="398"/>
      <c r="D15" s="398"/>
      <c r="E15" s="82"/>
      <c r="F15" s="82">
        <f t="shared" si="0"/>
        <v>52</v>
      </c>
      <c r="G15" s="82"/>
      <c r="H15" s="131"/>
      <c r="I15" s="82"/>
      <c r="J15" s="134"/>
      <c r="K15" s="135"/>
    </row>
    <row r="16" spans="1:11" ht="12.75">
      <c r="A16" s="150"/>
      <c r="B16" s="82"/>
      <c r="C16" s="398"/>
      <c r="D16" s="398"/>
      <c r="E16" s="82"/>
      <c r="F16" s="82">
        <f t="shared" si="0"/>
        <v>52</v>
      </c>
      <c r="G16" s="82"/>
      <c r="H16" s="131"/>
      <c r="I16" s="82"/>
      <c r="J16" s="134"/>
      <c r="K16" s="135"/>
    </row>
    <row r="17" spans="1:11" ht="12.75">
      <c r="A17" s="150"/>
      <c r="B17" s="82"/>
      <c r="C17" s="398"/>
      <c r="D17" s="398"/>
      <c r="E17" s="82"/>
      <c r="F17" s="82">
        <f t="shared" si="0"/>
        <v>52</v>
      </c>
      <c r="G17" s="82"/>
      <c r="H17" s="131"/>
      <c r="I17" s="82"/>
      <c r="J17" s="134"/>
      <c r="K17" s="135"/>
    </row>
    <row r="18" spans="1:11" ht="12.75">
      <c r="A18" s="150"/>
      <c r="B18" s="82"/>
      <c r="C18" s="398"/>
      <c r="D18" s="398"/>
      <c r="E18" s="82"/>
      <c r="F18" s="82">
        <f t="shared" si="0"/>
        <v>52</v>
      </c>
      <c r="G18" s="82"/>
      <c r="H18" s="131"/>
      <c r="I18" s="82"/>
      <c r="J18" s="134"/>
      <c r="K18" s="135"/>
    </row>
    <row r="19" spans="1:11" ht="12.75">
      <c r="A19" s="150"/>
      <c r="B19" s="82"/>
      <c r="C19" s="398"/>
      <c r="D19" s="398"/>
      <c r="E19" s="82"/>
      <c r="F19" s="82">
        <f t="shared" si="0"/>
        <v>52</v>
      </c>
      <c r="G19" s="82"/>
      <c r="H19" s="131"/>
      <c r="I19" s="82"/>
      <c r="J19" s="134"/>
      <c r="K19" s="135"/>
    </row>
    <row r="20" spans="1:11" ht="12.75">
      <c r="A20" s="150"/>
      <c r="B20" s="82"/>
      <c r="C20" s="398"/>
      <c r="D20" s="398"/>
      <c r="E20" s="82"/>
      <c r="F20" s="82">
        <f t="shared" si="0"/>
        <v>52</v>
      </c>
      <c r="G20" s="82"/>
      <c r="H20" s="131"/>
      <c r="I20" s="82"/>
      <c r="J20" s="134"/>
      <c r="K20" s="135"/>
    </row>
    <row r="21" spans="1:11" ht="12.75">
      <c r="A21" s="150"/>
      <c r="B21" s="82"/>
      <c r="C21" s="398"/>
      <c r="D21" s="398"/>
      <c r="E21" s="82"/>
      <c r="F21" s="82">
        <f t="shared" si="0"/>
        <v>52</v>
      </c>
      <c r="G21" s="82"/>
      <c r="H21" s="131"/>
      <c r="I21" s="82"/>
      <c r="J21" s="134"/>
      <c r="K21" s="135"/>
    </row>
    <row r="22" spans="1:11" ht="12.75">
      <c r="A22" s="150"/>
      <c r="B22" s="82"/>
      <c r="C22" s="398"/>
      <c r="D22" s="398"/>
      <c r="E22" s="82"/>
      <c r="F22" s="82">
        <f t="shared" si="0"/>
        <v>52</v>
      </c>
      <c r="G22" s="82"/>
      <c r="H22" s="131"/>
      <c r="I22" s="82"/>
      <c r="J22" s="134"/>
      <c r="K22" s="135"/>
    </row>
    <row r="23" spans="1:11" ht="12.75">
      <c r="A23" s="150"/>
      <c r="B23" s="82"/>
      <c r="C23" s="398"/>
      <c r="D23" s="398"/>
      <c r="E23" s="82"/>
      <c r="F23" s="82">
        <f t="shared" si="0"/>
        <v>52</v>
      </c>
      <c r="G23" s="82"/>
      <c r="H23" s="131"/>
      <c r="I23" s="82"/>
      <c r="J23" s="134"/>
      <c r="K23" s="135"/>
    </row>
    <row r="24" spans="1:11" ht="12.75">
      <c r="A24" s="150"/>
      <c r="B24" s="82"/>
      <c r="C24" s="398"/>
      <c r="D24" s="398"/>
      <c r="E24" s="82"/>
      <c r="F24" s="82">
        <f t="shared" si="0"/>
        <v>52</v>
      </c>
      <c r="G24" s="82"/>
      <c r="H24" s="131"/>
      <c r="I24" s="82"/>
      <c r="J24" s="134"/>
      <c r="K24" s="135"/>
    </row>
    <row r="25" spans="1:11" ht="12.75">
      <c r="A25" s="150"/>
      <c r="B25" s="82"/>
      <c r="C25" s="398"/>
      <c r="D25" s="398"/>
      <c r="E25" s="82"/>
      <c r="F25" s="82">
        <f t="shared" si="0"/>
        <v>52</v>
      </c>
      <c r="G25" s="82"/>
      <c r="H25" s="131"/>
      <c r="I25" s="82"/>
      <c r="J25" s="134"/>
      <c r="K25" s="135"/>
    </row>
    <row r="26" spans="1:11" ht="12.75">
      <c r="A26" s="150"/>
      <c r="B26" s="82"/>
      <c r="C26" s="398"/>
      <c r="D26" s="398"/>
      <c r="E26" s="82"/>
      <c r="F26" s="82">
        <f t="shared" si="0"/>
        <v>52</v>
      </c>
      <c r="G26" s="82"/>
      <c r="H26" s="131"/>
      <c r="I26" s="82"/>
      <c r="J26" s="134"/>
      <c r="K26" s="135"/>
    </row>
    <row r="27" spans="1:11" ht="12.75">
      <c r="A27" s="150"/>
      <c r="B27" s="82"/>
      <c r="C27" s="398"/>
      <c r="D27" s="398"/>
      <c r="E27" s="82"/>
      <c r="F27" s="82">
        <f t="shared" si="0"/>
        <v>52</v>
      </c>
      <c r="G27" s="82"/>
      <c r="H27" s="131"/>
      <c r="I27" s="82"/>
      <c r="J27" s="134"/>
      <c r="K27" s="135"/>
    </row>
    <row r="28" spans="1:11" ht="12.75">
      <c r="A28" s="150"/>
      <c r="B28" s="82"/>
      <c r="C28" s="398"/>
      <c r="D28" s="398"/>
      <c r="E28" s="82"/>
      <c r="F28" s="82">
        <f t="shared" si="0"/>
        <v>52</v>
      </c>
      <c r="G28" s="82"/>
      <c r="H28" s="131"/>
      <c r="I28" s="82"/>
      <c r="J28" s="131"/>
      <c r="K28" s="135"/>
    </row>
    <row r="29" spans="1:11" ht="12.75">
      <c r="A29" s="150"/>
      <c r="B29" s="82"/>
      <c r="C29" s="398"/>
      <c r="D29" s="398"/>
      <c r="E29" s="82"/>
      <c r="F29" s="82">
        <f t="shared" si="0"/>
        <v>52</v>
      </c>
      <c r="G29" s="82"/>
      <c r="H29" s="131"/>
      <c r="I29" s="82"/>
      <c r="J29" s="131"/>
      <c r="K29" s="135"/>
    </row>
    <row r="30" spans="1:11" ht="13.5" thickBot="1">
      <c r="A30" s="395" t="s">
        <v>3</v>
      </c>
      <c r="B30" s="396"/>
      <c r="C30" s="396"/>
      <c r="D30" s="396"/>
      <c r="E30" s="396"/>
      <c r="F30" s="396"/>
      <c r="G30" s="396"/>
      <c r="H30" s="396"/>
      <c r="I30" s="396"/>
      <c r="J30" s="396"/>
      <c r="K30" s="48">
        <f>SUM(K14:K29)</f>
        <v>0</v>
      </c>
    </row>
    <row r="31" ht="12.75">
      <c r="A31" t="s">
        <v>52</v>
      </c>
    </row>
    <row r="33" spans="1:7" ht="12.75">
      <c r="A33" s="202" t="s">
        <v>150</v>
      </c>
      <c r="B33" s="202"/>
      <c r="C33" s="96">
        <f ca="1">TODAY()</f>
        <v>39885</v>
      </c>
      <c r="E33" s="62"/>
      <c r="F33"/>
      <c r="G33" s="26"/>
    </row>
    <row r="34" spans="3:7" ht="12.75">
      <c r="C34" s="26"/>
      <c r="E34" s="52"/>
      <c r="F34"/>
      <c r="G34" s="26"/>
    </row>
    <row r="35" spans="3:7" ht="12.75">
      <c r="C35" s="26"/>
      <c r="E35" s="52"/>
      <c r="F35"/>
      <c r="G35" s="26"/>
    </row>
    <row r="36" spans="1:11" ht="12.75">
      <c r="A36" s="50"/>
      <c r="B36" s="5"/>
      <c r="C36" s="26"/>
      <c r="E36" s="52"/>
      <c r="F36"/>
      <c r="G36" s="26"/>
      <c r="H36" s="6"/>
      <c r="I36" s="6"/>
      <c r="J36" s="6"/>
      <c r="K36" s="29"/>
    </row>
    <row r="37" spans="1:11" ht="12.75">
      <c r="A37" s="202" t="s">
        <v>151</v>
      </c>
      <c r="B37" s="202"/>
      <c r="C37" s="202"/>
      <c r="D37" s="202"/>
      <c r="E37" s="61"/>
      <c r="F37" s="61" t="s">
        <v>205</v>
      </c>
      <c r="G37" s="61"/>
      <c r="H37" s="5"/>
      <c r="I37" s="5"/>
      <c r="J37" s="5"/>
      <c r="K37" s="5"/>
    </row>
    <row r="38" spans="1:11" ht="12.75">
      <c r="A38" s="399">
        <f>'DADOS CADASTRAIS A.1'!$B$30</f>
        <v>0</v>
      </c>
      <c r="B38" s="399"/>
      <c r="C38" s="399"/>
      <c r="D38" s="399"/>
      <c r="E38" s="400">
        <f>'DADOS CADASTRAIS A.1'!$B$37</f>
        <v>0</v>
      </c>
      <c r="F38" s="400"/>
      <c r="G38" s="400"/>
      <c r="H38" s="5"/>
      <c r="I38" s="5"/>
      <c r="J38" s="5"/>
      <c r="K38" s="5"/>
    </row>
    <row r="39" spans="1:11" ht="12.75">
      <c r="A39" s="183">
        <f>'DADOS CADASTRAIS A.1'!$B$31</f>
        <v>0</v>
      </c>
      <c r="B39" s="183"/>
      <c r="C39" s="183"/>
      <c r="D39" s="183"/>
      <c r="E39" s="279">
        <f>'DADOS CADASTRAIS A.1'!$B$38</f>
        <v>0</v>
      </c>
      <c r="F39" s="279"/>
      <c r="G39" s="279"/>
      <c r="H39" s="6"/>
      <c r="I39" s="6"/>
      <c r="J39" s="6"/>
      <c r="K39" s="29"/>
    </row>
  </sheetData>
  <mergeCells count="33">
    <mergeCell ref="A39:D39"/>
    <mergeCell ref="E39:G39"/>
    <mergeCell ref="A33:B33"/>
    <mergeCell ref="A37:D37"/>
    <mergeCell ref="A38:D38"/>
    <mergeCell ref="E38:G38"/>
    <mergeCell ref="A5:K5"/>
    <mergeCell ref="C20:D20"/>
    <mergeCell ref="C21:D21"/>
    <mergeCell ref="C22:D22"/>
    <mergeCell ref="C15:D15"/>
    <mergeCell ref="C16:D16"/>
    <mergeCell ref="C17:D17"/>
    <mergeCell ref="C13:D13"/>
    <mergeCell ref="A10:C10"/>
    <mergeCell ref="A7:B7"/>
    <mergeCell ref="A30:J30"/>
    <mergeCell ref="A6:K6"/>
    <mergeCell ref="C27:D27"/>
    <mergeCell ref="C18:D18"/>
    <mergeCell ref="C19:D19"/>
    <mergeCell ref="C25:D25"/>
    <mergeCell ref="C26:D26"/>
    <mergeCell ref="C14:D14"/>
    <mergeCell ref="A9:C9"/>
    <mergeCell ref="A12:K12"/>
    <mergeCell ref="C7:D7"/>
    <mergeCell ref="A8:B8"/>
    <mergeCell ref="C8:G8"/>
    <mergeCell ref="C29:D29"/>
    <mergeCell ref="C24:D24"/>
    <mergeCell ref="C23:D23"/>
    <mergeCell ref="C28:D28"/>
  </mergeCells>
  <printOptions/>
  <pageMargins left="0.48" right="0.46" top="1" bottom="0.71" header="0.492125985" footer="0.32"/>
  <pageSetup horizontalDpi="300" verticalDpi="300" orientation="landscape" paperSize="9" scale="86" r:id="rId3"/>
  <headerFooter alignWithMargins="0">
    <oddFooter>&amp;R&amp;"Arial,Itálico"&amp;8versão 1.1 - Ademilton Grassiane</oddFooter>
  </headerFooter>
  <colBreaks count="1" manualBreakCount="1">
    <brk id="13" max="27" man="1"/>
  </colBreaks>
  <drawing r:id="rId2"/>
  <legacyDrawing r:id="rId1"/>
</worksheet>
</file>

<file path=xl/worksheets/sheet27.xml><?xml version="1.0" encoding="utf-8"?>
<worksheet xmlns="http://schemas.openxmlformats.org/spreadsheetml/2006/main" xmlns:r="http://schemas.openxmlformats.org/officeDocument/2006/relationships">
  <sheetPr codeName="Plan161"/>
  <dimension ref="A5:K38"/>
  <sheetViews>
    <sheetView workbookViewId="0" topLeftCell="E1">
      <selection activeCell="A13" sqref="A13"/>
    </sheetView>
  </sheetViews>
  <sheetFormatPr defaultColWidth="9.140625" defaultRowHeight="12.75"/>
  <cols>
    <col min="1" max="1" width="12.7109375" style="0" customWidth="1"/>
    <col min="2" max="2" width="13.00390625" style="0" customWidth="1"/>
    <col min="3" max="3" width="11.7109375" style="0" customWidth="1"/>
    <col min="4" max="4" width="26.421875" style="0" customWidth="1"/>
    <col min="5" max="5" width="16.57421875" style="0" customWidth="1"/>
    <col min="6" max="6" width="11.57421875" style="52" customWidth="1"/>
    <col min="7" max="7" width="14.421875" style="0" customWidth="1"/>
    <col min="8" max="8" width="14.7109375" style="0" customWidth="1"/>
    <col min="9" max="9" width="10.140625" style="0" customWidth="1"/>
    <col min="10" max="10" width="13.00390625" style="0" customWidth="1"/>
    <col min="11" max="11" width="16.57421875" style="26" customWidth="1"/>
    <col min="12" max="12" width="9.8515625" style="0" customWidth="1"/>
  </cols>
  <sheetData>
    <row r="5" spans="1:11" ht="12.75">
      <c r="A5" s="322" t="s">
        <v>207</v>
      </c>
      <c r="B5" s="322"/>
      <c r="C5" s="322"/>
      <c r="D5" s="322"/>
      <c r="E5" s="322"/>
      <c r="F5" s="322"/>
      <c r="G5" s="322"/>
      <c r="H5" s="322"/>
      <c r="I5" s="322"/>
      <c r="J5" s="322"/>
      <c r="K5" s="322"/>
    </row>
    <row r="6" spans="1:11" ht="12.75">
      <c r="A6" s="322" t="s">
        <v>222</v>
      </c>
      <c r="B6" s="322"/>
      <c r="C6" s="322"/>
      <c r="D6" s="322"/>
      <c r="E6" s="322"/>
      <c r="F6" s="322"/>
      <c r="G6" s="322"/>
      <c r="H6" s="322"/>
      <c r="I6" s="322"/>
      <c r="J6" s="322"/>
      <c r="K6" s="322"/>
    </row>
    <row r="7" spans="1:10" ht="12.75">
      <c r="A7" s="234" t="s">
        <v>122</v>
      </c>
      <c r="B7" s="234"/>
      <c r="C7" s="181">
        <f>'DADOS CADASTRAIS A.1'!$B$22</f>
        <v>0</v>
      </c>
      <c r="D7" s="181"/>
      <c r="E7" s="6"/>
      <c r="F7" s="50"/>
      <c r="G7" s="6"/>
      <c r="H7" s="6"/>
      <c r="I7" s="6"/>
      <c r="J7" t="s">
        <v>10</v>
      </c>
    </row>
    <row r="8" spans="1:10" ht="12.75">
      <c r="A8" s="234" t="s">
        <v>123</v>
      </c>
      <c r="B8" s="234"/>
      <c r="C8" s="402">
        <f>'DADOS CADASTRAIS A.1'!$B$20</f>
        <v>0</v>
      </c>
      <c r="D8" s="402"/>
      <c r="E8" s="402"/>
      <c r="F8" s="402"/>
      <c r="G8" s="402"/>
      <c r="H8" s="50"/>
      <c r="I8" s="50"/>
      <c r="J8" s="4"/>
    </row>
    <row r="9" spans="1:10" ht="12.75">
      <c r="A9" s="234" t="s">
        <v>124</v>
      </c>
      <c r="B9" s="234"/>
      <c r="C9" s="234"/>
      <c r="D9" s="130">
        <f>'DADOS CADASTRAIS A.1'!$C$27</f>
        <v>0</v>
      </c>
      <c r="E9" s="6"/>
      <c r="F9" s="50"/>
      <c r="G9" s="6"/>
      <c r="H9" s="6"/>
      <c r="I9" s="6"/>
      <c r="J9" s="4"/>
    </row>
    <row r="10" spans="1:9" ht="12.75">
      <c r="A10" s="234" t="s">
        <v>146</v>
      </c>
      <c r="B10" s="234"/>
      <c r="C10" s="234"/>
      <c r="D10" s="130">
        <f>'DADOS CADASTRAIS A.1'!$C$28</f>
        <v>0</v>
      </c>
      <c r="E10" s="6"/>
      <c r="F10" s="50"/>
      <c r="G10" s="6"/>
      <c r="H10" s="6"/>
      <c r="I10" s="6"/>
    </row>
    <row r="11" spans="1:11" ht="13.5" thickBot="1">
      <c r="A11" s="192"/>
      <c r="B11" s="192"/>
      <c r="C11" s="192"/>
      <c r="D11" s="192"/>
      <c r="E11" s="192"/>
      <c r="F11" s="192"/>
      <c r="G11" s="192"/>
      <c r="H11" s="192"/>
      <c r="I11" s="192"/>
      <c r="J11" s="192"/>
      <c r="K11" s="192"/>
    </row>
    <row r="12" spans="1:11" ht="76.5">
      <c r="A12" s="14" t="s">
        <v>51</v>
      </c>
      <c r="B12" s="15" t="s">
        <v>224</v>
      </c>
      <c r="C12" s="397" t="s">
        <v>44</v>
      </c>
      <c r="D12" s="397"/>
      <c r="E12" s="22" t="s">
        <v>45</v>
      </c>
      <c r="F12" s="53" t="s">
        <v>46</v>
      </c>
      <c r="G12" s="15" t="s">
        <v>208</v>
      </c>
      <c r="H12" s="15" t="s">
        <v>209</v>
      </c>
      <c r="I12" s="15" t="s">
        <v>211</v>
      </c>
      <c r="J12" s="15" t="s">
        <v>210</v>
      </c>
      <c r="K12" s="28" t="s">
        <v>9</v>
      </c>
    </row>
    <row r="13" spans="1:11" ht="12.75">
      <c r="A13" s="150"/>
      <c r="B13" s="82"/>
      <c r="C13" s="386"/>
      <c r="D13" s="251"/>
      <c r="E13" s="82"/>
      <c r="F13" s="82"/>
      <c r="G13" s="82"/>
      <c r="H13" s="134"/>
      <c r="I13" s="82"/>
      <c r="J13" s="134"/>
      <c r="K13" s="135"/>
    </row>
    <row r="14" spans="1:11" ht="12.75">
      <c r="A14" s="150"/>
      <c r="B14" s="82"/>
      <c r="C14" s="168"/>
      <c r="D14" s="168"/>
      <c r="E14" s="82"/>
      <c r="F14" s="82"/>
      <c r="G14" s="82"/>
      <c r="H14" s="134"/>
      <c r="I14" s="82"/>
      <c r="J14" s="134"/>
      <c r="K14" s="135"/>
    </row>
    <row r="15" spans="1:11" ht="12.75">
      <c r="A15" s="150"/>
      <c r="B15" s="82"/>
      <c r="C15" s="168"/>
      <c r="D15" s="168"/>
      <c r="E15" s="82"/>
      <c r="F15" s="82"/>
      <c r="G15" s="82"/>
      <c r="H15" s="134"/>
      <c r="I15" s="82"/>
      <c r="J15" s="134"/>
      <c r="K15" s="135"/>
    </row>
    <row r="16" spans="1:11" ht="12.75">
      <c r="A16" s="150"/>
      <c r="B16" s="82"/>
      <c r="C16" s="168"/>
      <c r="D16" s="168"/>
      <c r="E16" s="82"/>
      <c r="F16" s="82"/>
      <c r="G16" s="82"/>
      <c r="H16" s="134"/>
      <c r="I16" s="82"/>
      <c r="J16" s="134"/>
      <c r="K16" s="135"/>
    </row>
    <row r="17" spans="1:11" ht="12.75">
      <c r="A17" s="150"/>
      <c r="B17" s="82"/>
      <c r="C17" s="168"/>
      <c r="D17" s="168"/>
      <c r="E17" s="82"/>
      <c r="F17" s="82"/>
      <c r="G17" s="82"/>
      <c r="H17" s="134"/>
      <c r="I17" s="82"/>
      <c r="J17" s="134"/>
      <c r="K17" s="135"/>
    </row>
    <row r="18" spans="1:11" ht="12.75">
      <c r="A18" s="150"/>
      <c r="B18" s="82"/>
      <c r="C18" s="168"/>
      <c r="D18" s="168"/>
      <c r="E18" s="82"/>
      <c r="F18" s="82"/>
      <c r="G18" s="82"/>
      <c r="H18" s="134"/>
      <c r="I18" s="82"/>
      <c r="J18" s="134"/>
      <c r="K18" s="135"/>
    </row>
    <row r="19" spans="1:11" ht="12.75">
      <c r="A19" s="150"/>
      <c r="B19" s="82"/>
      <c r="C19" s="168"/>
      <c r="D19" s="168"/>
      <c r="E19" s="82"/>
      <c r="F19" s="82"/>
      <c r="G19" s="82"/>
      <c r="H19" s="134"/>
      <c r="I19" s="82"/>
      <c r="J19" s="134"/>
      <c r="K19" s="135"/>
    </row>
    <row r="20" spans="1:11" ht="12.75">
      <c r="A20" s="150"/>
      <c r="B20" s="82"/>
      <c r="C20" s="168"/>
      <c r="D20" s="168"/>
      <c r="E20" s="82"/>
      <c r="F20" s="82"/>
      <c r="G20" s="82"/>
      <c r="H20" s="134"/>
      <c r="I20" s="82"/>
      <c r="J20" s="134"/>
      <c r="K20" s="135"/>
    </row>
    <row r="21" spans="1:11" ht="12.75">
      <c r="A21" s="150"/>
      <c r="B21" s="82"/>
      <c r="C21" s="168"/>
      <c r="D21" s="168"/>
      <c r="E21" s="82"/>
      <c r="F21" s="82"/>
      <c r="G21" s="82"/>
      <c r="H21" s="134"/>
      <c r="I21" s="82"/>
      <c r="J21" s="134"/>
      <c r="K21" s="135"/>
    </row>
    <row r="22" spans="1:11" ht="12.75">
      <c r="A22" s="150"/>
      <c r="B22" s="82"/>
      <c r="C22" s="168"/>
      <c r="D22" s="168"/>
      <c r="E22" s="82"/>
      <c r="F22" s="82"/>
      <c r="G22" s="82"/>
      <c r="H22" s="134"/>
      <c r="I22" s="82"/>
      <c r="J22" s="134"/>
      <c r="K22" s="135"/>
    </row>
    <row r="23" spans="1:11" ht="12.75">
      <c r="A23" s="150"/>
      <c r="B23" s="82"/>
      <c r="C23" s="168"/>
      <c r="D23" s="168"/>
      <c r="E23" s="82"/>
      <c r="F23" s="82"/>
      <c r="G23" s="82"/>
      <c r="H23" s="134"/>
      <c r="I23" s="82"/>
      <c r="J23" s="134"/>
      <c r="K23" s="135"/>
    </row>
    <row r="24" spans="1:11" ht="12.75">
      <c r="A24" s="150"/>
      <c r="B24" s="82"/>
      <c r="C24" s="168"/>
      <c r="D24" s="168"/>
      <c r="E24" s="82"/>
      <c r="F24" s="82"/>
      <c r="G24" s="82"/>
      <c r="H24" s="134"/>
      <c r="I24" s="82"/>
      <c r="J24" s="134"/>
      <c r="K24" s="135"/>
    </row>
    <row r="25" spans="1:11" ht="12.75">
      <c r="A25" s="150"/>
      <c r="B25" s="82"/>
      <c r="C25" s="168"/>
      <c r="D25" s="168"/>
      <c r="E25" s="82"/>
      <c r="F25" s="82"/>
      <c r="G25" s="82"/>
      <c r="H25" s="134"/>
      <c r="I25" s="82"/>
      <c r="J25" s="134"/>
      <c r="K25" s="135"/>
    </row>
    <row r="26" spans="1:11" ht="12.75">
      <c r="A26" s="150"/>
      <c r="B26" s="82"/>
      <c r="C26" s="168"/>
      <c r="D26" s="168"/>
      <c r="E26" s="82"/>
      <c r="F26" s="82"/>
      <c r="G26" s="82"/>
      <c r="H26" s="134"/>
      <c r="I26" s="82"/>
      <c r="J26" s="134"/>
      <c r="K26" s="135"/>
    </row>
    <row r="27" spans="1:11" ht="12.75">
      <c r="A27" s="150"/>
      <c r="B27" s="82"/>
      <c r="C27" s="168"/>
      <c r="D27" s="168"/>
      <c r="E27" s="82"/>
      <c r="F27" s="82"/>
      <c r="G27" s="82"/>
      <c r="H27" s="134"/>
      <c r="I27" s="82"/>
      <c r="J27" s="134"/>
      <c r="K27" s="135"/>
    </row>
    <row r="28" spans="1:11" ht="12.75">
      <c r="A28" s="150"/>
      <c r="B28" s="82"/>
      <c r="C28" s="168"/>
      <c r="D28" s="168"/>
      <c r="E28" s="82"/>
      <c r="F28" s="82"/>
      <c r="G28" s="82"/>
      <c r="H28" s="134"/>
      <c r="I28" s="82"/>
      <c r="J28" s="134"/>
      <c r="K28" s="135"/>
    </row>
    <row r="29" spans="1:11" ht="13.5" thickBot="1">
      <c r="A29" s="395" t="s">
        <v>3</v>
      </c>
      <c r="B29" s="396"/>
      <c r="C29" s="396"/>
      <c r="D29" s="396"/>
      <c r="E29" s="396"/>
      <c r="F29" s="396"/>
      <c r="G29" s="396"/>
      <c r="H29" s="396"/>
      <c r="I29" s="396"/>
      <c r="J29" s="396"/>
      <c r="K29" s="48">
        <f>SUM(K13:K28)</f>
        <v>0</v>
      </c>
    </row>
    <row r="30" ht="12.75">
      <c r="A30" t="s">
        <v>52</v>
      </c>
    </row>
    <row r="32" spans="1:7" ht="12.75">
      <c r="A32" s="202" t="s">
        <v>150</v>
      </c>
      <c r="B32" s="202"/>
      <c r="C32" s="96">
        <f ca="1">TODAY()</f>
        <v>39885</v>
      </c>
      <c r="E32" s="62"/>
      <c r="F32"/>
      <c r="G32" s="26"/>
    </row>
    <row r="33" spans="3:7" ht="12.75">
      <c r="C33" s="26"/>
      <c r="E33" s="52"/>
      <c r="F33"/>
      <c r="G33" s="26"/>
    </row>
    <row r="34" spans="3:7" ht="12.75">
      <c r="C34" s="26"/>
      <c r="E34" s="52"/>
      <c r="F34"/>
      <c r="G34" s="26"/>
    </row>
    <row r="35" spans="1:11" ht="12.75">
      <c r="A35" s="50"/>
      <c r="B35" s="5"/>
      <c r="C35" s="26"/>
      <c r="E35" s="52"/>
      <c r="F35"/>
      <c r="G35" s="26"/>
      <c r="H35" s="6"/>
      <c r="I35" s="6"/>
      <c r="J35" s="6"/>
      <c r="K35" s="29"/>
    </row>
    <row r="36" spans="1:11" ht="12.75">
      <c r="A36" s="202" t="s">
        <v>151</v>
      </c>
      <c r="B36" s="202"/>
      <c r="C36" s="202"/>
      <c r="D36" s="202"/>
      <c r="E36" s="61"/>
      <c r="F36" s="61" t="s">
        <v>205</v>
      </c>
      <c r="G36" s="61"/>
      <c r="H36" s="5"/>
      <c r="I36" s="5"/>
      <c r="J36" s="5"/>
      <c r="K36" s="5"/>
    </row>
    <row r="37" spans="1:11" ht="12.75">
      <c r="A37" s="399">
        <f>'DADOS CADASTRAIS A.1'!$B$30</f>
        <v>0</v>
      </c>
      <c r="B37" s="399"/>
      <c r="C37" s="399"/>
      <c r="D37" s="399"/>
      <c r="E37" s="400">
        <f>'DADOS CADASTRAIS A.1'!$B$37</f>
        <v>0</v>
      </c>
      <c r="F37" s="400"/>
      <c r="G37" s="400"/>
      <c r="H37" s="5"/>
      <c r="I37" s="5"/>
      <c r="J37" s="5"/>
      <c r="K37" s="5"/>
    </row>
    <row r="38" spans="1:11" ht="12.75">
      <c r="A38" s="183">
        <f>'DADOS CADASTRAIS A.1'!$B$31</f>
        <v>0</v>
      </c>
      <c r="B38" s="183"/>
      <c r="C38" s="183"/>
      <c r="D38" s="183"/>
      <c r="E38" s="279">
        <f>'DADOS CADASTRAIS A.1'!$B$38</f>
        <v>0</v>
      </c>
      <c r="F38" s="279"/>
      <c r="G38" s="279"/>
      <c r="H38" s="6"/>
      <c r="I38" s="6"/>
      <c r="J38" s="6"/>
      <c r="K38" s="29"/>
    </row>
  </sheetData>
  <mergeCells count="33">
    <mergeCell ref="A11:K11"/>
    <mergeCell ref="A9:C9"/>
    <mergeCell ref="A10:C10"/>
    <mergeCell ref="A7:B7"/>
    <mergeCell ref="C7:D7"/>
    <mergeCell ref="A8:B8"/>
    <mergeCell ref="C8:G8"/>
    <mergeCell ref="C27:D27"/>
    <mergeCell ref="C28:D28"/>
    <mergeCell ref="A29:J29"/>
    <mergeCell ref="A6:K6"/>
    <mergeCell ref="C26:D26"/>
    <mergeCell ref="C17:D17"/>
    <mergeCell ref="C18:D18"/>
    <mergeCell ref="C24:D24"/>
    <mergeCell ref="C25:D25"/>
    <mergeCell ref="C13:D13"/>
    <mergeCell ref="C23:D23"/>
    <mergeCell ref="A5:K5"/>
    <mergeCell ref="C19:D19"/>
    <mergeCell ref="C20:D20"/>
    <mergeCell ref="C21:D21"/>
    <mergeCell ref="C22:D22"/>
    <mergeCell ref="C14:D14"/>
    <mergeCell ref="C15:D15"/>
    <mergeCell ref="C16:D16"/>
    <mergeCell ref="C12:D12"/>
    <mergeCell ref="A38:D38"/>
    <mergeCell ref="E38:G38"/>
    <mergeCell ref="A32:B32"/>
    <mergeCell ref="A36:D36"/>
    <mergeCell ref="A37:D37"/>
    <mergeCell ref="E37:G37"/>
  </mergeCells>
  <printOptions/>
  <pageMargins left="0.48" right="0.46" top="1" bottom="0.71" header="0.492125985" footer="0.32"/>
  <pageSetup horizontalDpi="300" verticalDpi="300" orientation="landscape" paperSize="9" scale="80" r:id="rId3"/>
  <headerFooter alignWithMargins="0">
    <oddFooter>&amp;R&amp;"Arial,Itálico"&amp;8versão 1.1 - Ademilton Grassiane</oddFooter>
  </headerFooter>
  <colBreaks count="1" manualBreakCount="1">
    <brk id="13" max="27" man="1"/>
  </colBreaks>
  <drawing r:id="rId2"/>
  <legacyDrawing r:id="rId1"/>
</worksheet>
</file>

<file path=xl/worksheets/sheet28.xml><?xml version="1.0" encoding="utf-8"?>
<worksheet xmlns="http://schemas.openxmlformats.org/spreadsheetml/2006/main" xmlns:r="http://schemas.openxmlformats.org/officeDocument/2006/relationships">
  <sheetPr codeName="Plan17"/>
  <dimension ref="A5:J39"/>
  <sheetViews>
    <sheetView workbookViewId="0" topLeftCell="E1">
      <selection activeCell="A16" sqref="A16"/>
    </sheetView>
  </sheetViews>
  <sheetFormatPr defaultColWidth="9.140625" defaultRowHeight="12.75"/>
  <cols>
    <col min="1" max="1" width="9.28125" style="0" customWidth="1"/>
    <col min="2" max="2" width="12.00390625" style="0" customWidth="1"/>
    <col min="3" max="3" width="9.8515625" style="0" customWidth="1"/>
    <col min="4" max="4" width="4.140625" style="0" customWidth="1"/>
    <col min="5" max="5" width="15.140625" style="0" customWidth="1"/>
    <col min="6" max="6" width="41.421875" style="0" customWidth="1"/>
    <col min="7" max="7" width="14.8515625" style="0" customWidth="1"/>
    <col min="8" max="8" width="14.7109375" style="0" customWidth="1"/>
    <col min="9" max="9" width="14.421875" style="0" customWidth="1"/>
    <col min="10" max="10" width="16.7109375" style="0" customWidth="1"/>
    <col min="11" max="11" width="9.8515625" style="0" customWidth="1"/>
  </cols>
  <sheetData>
    <row r="5" spans="1:10" ht="12.75">
      <c r="A5" s="218" t="s">
        <v>192</v>
      </c>
      <c r="B5" s="218"/>
      <c r="C5" s="218"/>
      <c r="D5" s="218"/>
      <c r="E5" s="218"/>
      <c r="F5" s="218"/>
      <c r="G5" s="218"/>
      <c r="H5" s="218"/>
      <c r="I5" s="218"/>
      <c r="J5" s="218"/>
    </row>
    <row r="6" spans="1:10" ht="12.75">
      <c r="A6" s="218" t="s">
        <v>72</v>
      </c>
      <c r="B6" s="218"/>
      <c r="C6" s="218"/>
      <c r="D6" s="218"/>
      <c r="E6" s="218"/>
      <c r="F6" s="218"/>
      <c r="G6" s="218"/>
      <c r="H6" s="218"/>
      <c r="I6" s="218"/>
      <c r="J6" s="218"/>
    </row>
    <row r="7" spans="1:10" ht="12.75">
      <c r="A7" s="234" t="s">
        <v>122</v>
      </c>
      <c r="B7" s="234"/>
      <c r="C7" s="181">
        <f>'DADOS CADASTRAIS A.1'!$B$22</f>
        <v>0</v>
      </c>
      <c r="D7" s="181"/>
      <c r="E7" s="181"/>
      <c r="F7" s="50"/>
      <c r="G7" s="6"/>
      <c r="H7" s="6"/>
      <c r="I7" t="s">
        <v>10</v>
      </c>
      <c r="J7" s="26"/>
    </row>
    <row r="8" spans="1:10" ht="12.75">
      <c r="A8" s="234" t="s">
        <v>123</v>
      </c>
      <c r="B8" s="234"/>
      <c r="C8" s="402">
        <f>'DADOS CADASTRAIS A.1'!$B$20</f>
        <v>0</v>
      </c>
      <c r="D8" s="402"/>
      <c r="E8" s="402"/>
      <c r="F8" s="402"/>
      <c r="G8" s="402"/>
      <c r="H8" s="55"/>
      <c r="I8" s="4"/>
      <c r="J8" s="26"/>
    </row>
    <row r="9" spans="1:10" ht="12.75">
      <c r="A9" s="234" t="s">
        <v>124</v>
      </c>
      <c r="B9" s="234"/>
      <c r="C9" s="234"/>
      <c r="D9" s="180">
        <f>'DADOS CADASTRAIS A.1'!$C$27</f>
        <v>0</v>
      </c>
      <c r="E9" s="180"/>
      <c r="F9" s="180"/>
      <c r="G9" s="6"/>
      <c r="H9" s="6"/>
      <c r="I9" s="4"/>
      <c r="J9" s="26"/>
    </row>
    <row r="10" spans="1:10" ht="12.75">
      <c r="A10" s="234" t="s">
        <v>146</v>
      </c>
      <c r="B10" s="234"/>
      <c r="C10" s="234"/>
      <c r="D10" s="180">
        <f>'DADOS CADASTRAIS A.1'!$C$28</f>
        <v>0</v>
      </c>
      <c r="E10" s="180"/>
      <c r="F10" s="180"/>
      <c r="G10" s="6"/>
      <c r="H10" s="6"/>
      <c r="J10" s="26"/>
    </row>
    <row r="11" spans="1:6" ht="12.75">
      <c r="A11" s="7" t="s">
        <v>74</v>
      </c>
      <c r="B11" s="6"/>
      <c r="C11" s="5"/>
      <c r="F11" s="5"/>
    </row>
    <row r="12" ht="12.75">
      <c r="A12" t="s">
        <v>75</v>
      </c>
    </row>
    <row r="13" spans="1:10" ht="12.75">
      <c r="A13" s="235"/>
      <c r="B13" s="235"/>
      <c r="C13" s="235"/>
      <c r="D13" s="235"/>
      <c r="E13" s="235"/>
      <c r="F13" s="235"/>
      <c r="G13" s="235"/>
      <c r="H13" s="235"/>
      <c r="I13" s="235"/>
      <c r="J13" s="235"/>
    </row>
    <row r="14" spans="1:10" ht="43.5" customHeight="1">
      <c r="A14" s="232" t="s">
        <v>64</v>
      </c>
      <c r="B14" s="230" t="s">
        <v>65</v>
      </c>
      <c r="C14" s="230"/>
      <c r="D14" s="230"/>
      <c r="E14" s="230" t="s">
        <v>206</v>
      </c>
      <c r="F14" s="230" t="s">
        <v>67</v>
      </c>
      <c r="G14" s="230" t="s">
        <v>68</v>
      </c>
      <c r="H14" s="230" t="s">
        <v>69</v>
      </c>
      <c r="I14" s="230" t="s">
        <v>39</v>
      </c>
      <c r="J14" s="231"/>
    </row>
    <row r="15" spans="1:10" ht="12" customHeight="1">
      <c r="A15" s="233"/>
      <c r="B15" s="8" t="s">
        <v>66</v>
      </c>
      <c r="C15" s="188" t="s">
        <v>4</v>
      </c>
      <c r="D15" s="188"/>
      <c r="E15" s="182"/>
      <c r="F15" s="182"/>
      <c r="G15" s="182"/>
      <c r="H15" s="182"/>
      <c r="I15" s="8" t="s">
        <v>70</v>
      </c>
      <c r="J15" s="136" t="s">
        <v>71</v>
      </c>
    </row>
    <row r="16" spans="1:10" ht="12.75">
      <c r="A16" s="137"/>
      <c r="B16" s="134"/>
      <c r="C16" s="403"/>
      <c r="D16" s="403"/>
      <c r="E16" s="54"/>
      <c r="F16" s="10"/>
      <c r="G16" s="18"/>
      <c r="H16" s="54"/>
      <c r="I16" s="54"/>
      <c r="J16" s="104">
        <f>H16*I16</f>
        <v>0</v>
      </c>
    </row>
    <row r="17" spans="1:10" ht="12.75">
      <c r="A17" s="137"/>
      <c r="B17" s="134"/>
      <c r="C17" s="403"/>
      <c r="D17" s="403"/>
      <c r="E17" s="54"/>
      <c r="F17" s="10"/>
      <c r="G17" s="18"/>
      <c r="H17" s="54"/>
      <c r="I17" s="54"/>
      <c r="J17" s="104">
        <f aca="true" t="shared" si="0" ref="J17:J30">H17*I17</f>
        <v>0</v>
      </c>
    </row>
    <row r="18" spans="1:10" ht="12.75">
      <c r="A18" s="137"/>
      <c r="B18" s="134"/>
      <c r="C18" s="403"/>
      <c r="D18" s="403"/>
      <c r="E18" s="54"/>
      <c r="F18" s="10"/>
      <c r="G18" s="18"/>
      <c r="H18" s="54"/>
      <c r="I18" s="54"/>
      <c r="J18" s="104">
        <f t="shared" si="0"/>
        <v>0</v>
      </c>
    </row>
    <row r="19" spans="1:10" ht="12.75">
      <c r="A19" s="137"/>
      <c r="B19" s="134"/>
      <c r="C19" s="403"/>
      <c r="D19" s="403"/>
      <c r="E19" s="54"/>
      <c r="F19" s="10"/>
      <c r="G19" s="18"/>
      <c r="H19" s="54"/>
      <c r="I19" s="54"/>
      <c r="J19" s="104">
        <f t="shared" si="0"/>
        <v>0</v>
      </c>
    </row>
    <row r="20" spans="1:10" ht="12.75">
      <c r="A20" s="137"/>
      <c r="B20" s="134"/>
      <c r="C20" s="403"/>
      <c r="D20" s="403"/>
      <c r="E20" s="54"/>
      <c r="F20" s="10"/>
      <c r="G20" s="18"/>
      <c r="H20" s="54"/>
      <c r="I20" s="54"/>
      <c r="J20" s="104">
        <f t="shared" si="0"/>
        <v>0</v>
      </c>
    </row>
    <row r="21" spans="1:10" ht="12.75">
      <c r="A21" s="137"/>
      <c r="B21" s="134"/>
      <c r="C21" s="403"/>
      <c r="D21" s="403"/>
      <c r="E21" s="54"/>
      <c r="F21" s="10"/>
      <c r="G21" s="18"/>
      <c r="H21" s="54"/>
      <c r="I21" s="54"/>
      <c r="J21" s="104">
        <f t="shared" si="0"/>
        <v>0</v>
      </c>
    </row>
    <row r="22" spans="1:10" ht="12.75">
      <c r="A22" s="137"/>
      <c r="B22" s="134"/>
      <c r="C22" s="403"/>
      <c r="D22" s="403"/>
      <c r="E22" s="54"/>
      <c r="F22" s="10"/>
      <c r="G22" s="18"/>
      <c r="H22" s="54"/>
      <c r="I22" s="54"/>
      <c r="J22" s="104">
        <f t="shared" si="0"/>
        <v>0</v>
      </c>
    </row>
    <row r="23" spans="1:10" ht="12.75">
      <c r="A23" s="137"/>
      <c r="B23" s="134"/>
      <c r="C23" s="403"/>
      <c r="D23" s="403"/>
      <c r="E23" s="54"/>
      <c r="F23" s="10"/>
      <c r="G23" s="18"/>
      <c r="H23" s="54"/>
      <c r="I23" s="54"/>
      <c r="J23" s="104">
        <f t="shared" si="0"/>
        <v>0</v>
      </c>
    </row>
    <row r="24" spans="1:10" ht="12.75">
      <c r="A24" s="137"/>
      <c r="B24" s="134"/>
      <c r="C24" s="403"/>
      <c r="D24" s="403"/>
      <c r="E24" s="54"/>
      <c r="F24" s="10"/>
      <c r="G24" s="18"/>
      <c r="H24" s="54"/>
      <c r="I24" s="54"/>
      <c r="J24" s="104">
        <f t="shared" si="0"/>
        <v>0</v>
      </c>
    </row>
    <row r="25" spans="1:10" ht="12.75">
      <c r="A25" s="137"/>
      <c r="B25" s="134"/>
      <c r="C25" s="403"/>
      <c r="D25" s="403"/>
      <c r="E25" s="54"/>
      <c r="F25" s="10"/>
      <c r="G25" s="18"/>
      <c r="H25" s="54"/>
      <c r="I25" s="54"/>
      <c r="J25" s="104">
        <f t="shared" si="0"/>
        <v>0</v>
      </c>
    </row>
    <row r="26" spans="1:10" ht="12.75">
      <c r="A26" s="137"/>
      <c r="B26" s="134"/>
      <c r="C26" s="403"/>
      <c r="D26" s="403"/>
      <c r="E26" s="54"/>
      <c r="F26" s="10"/>
      <c r="G26" s="18"/>
      <c r="H26" s="54"/>
      <c r="I26" s="54"/>
      <c r="J26" s="104">
        <f t="shared" si="0"/>
        <v>0</v>
      </c>
    </row>
    <row r="27" spans="1:10" ht="12.75">
      <c r="A27" s="137"/>
      <c r="B27" s="134"/>
      <c r="C27" s="403"/>
      <c r="D27" s="403"/>
      <c r="E27" s="54"/>
      <c r="F27" s="10"/>
      <c r="G27" s="18"/>
      <c r="H27" s="54"/>
      <c r="I27" s="54"/>
      <c r="J27" s="104">
        <f t="shared" si="0"/>
        <v>0</v>
      </c>
    </row>
    <row r="28" spans="1:10" ht="12.75">
      <c r="A28" s="137"/>
      <c r="B28" s="134"/>
      <c r="C28" s="403"/>
      <c r="D28" s="403"/>
      <c r="E28" s="54"/>
      <c r="F28" s="10"/>
      <c r="G28" s="18"/>
      <c r="H28" s="54"/>
      <c r="I28" s="54"/>
      <c r="J28" s="104">
        <f t="shared" si="0"/>
        <v>0</v>
      </c>
    </row>
    <row r="29" spans="1:10" ht="12.75">
      <c r="A29" s="137"/>
      <c r="B29" s="134"/>
      <c r="C29" s="403"/>
      <c r="D29" s="403"/>
      <c r="E29" s="54"/>
      <c r="F29" s="10"/>
      <c r="G29" s="18"/>
      <c r="H29" s="54"/>
      <c r="I29" s="54"/>
      <c r="J29" s="104">
        <f t="shared" si="0"/>
        <v>0</v>
      </c>
    </row>
    <row r="30" spans="1:10" ht="12.75">
      <c r="A30" s="137"/>
      <c r="B30" s="134"/>
      <c r="C30" s="403"/>
      <c r="D30" s="403"/>
      <c r="E30" s="54"/>
      <c r="F30" s="10"/>
      <c r="G30" s="18"/>
      <c r="H30" s="54"/>
      <c r="I30" s="54"/>
      <c r="J30" s="104">
        <f t="shared" si="0"/>
        <v>0</v>
      </c>
    </row>
    <row r="31" spans="1:10" ht="12.75">
      <c r="A31" s="404" t="s">
        <v>1</v>
      </c>
      <c r="B31" s="405"/>
      <c r="C31" s="405"/>
      <c r="D31" s="405"/>
      <c r="E31" s="405"/>
      <c r="F31" s="405"/>
      <c r="G31" s="405"/>
      <c r="H31" s="405"/>
      <c r="I31" s="405"/>
      <c r="J31" s="138">
        <f>SUM(J16:J30)</f>
        <v>0</v>
      </c>
    </row>
    <row r="33" spans="1:7" ht="12.75">
      <c r="A33" s="202" t="s">
        <v>150</v>
      </c>
      <c r="B33" s="202"/>
      <c r="C33" s="96">
        <f ca="1">TODAY()</f>
        <v>39885</v>
      </c>
      <c r="E33" s="62"/>
      <c r="G33" s="26"/>
    </row>
    <row r="34" spans="3:7" ht="12.75">
      <c r="C34" s="26"/>
      <c r="E34" s="52"/>
      <c r="G34" s="26"/>
    </row>
    <row r="35" spans="3:7" ht="12.75">
      <c r="C35" s="26"/>
      <c r="E35" s="52"/>
      <c r="G35" s="26"/>
    </row>
    <row r="36" spans="1:7" ht="12.75">
      <c r="A36" s="50"/>
      <c r="B36" s="5"/>
      <c r="C36" s="26"/>
      <c r="E36" s="52"/>
      <c r="G36" s="26"/>
    </row>
    <row r="37" spans="1:10" ht="12.75">
      <c r="A37" s="202" t="s">
        <v>151</v>
      </c>
      <c r="B37" s="202"/>
      <c r="C37" s="202"/>
      <c r="D37" s="202"/>
      <c r="E37" s="61"/>
      <c r="F37" s="61" t="s">
        <v>205</v>
      </c>
      <c r="G37" s="61"/>
      <c r="H37" s="5"/>
      <c r="I37" s="5"/>
      <c r="J37" s="5"/>
    </row>
    <row r="38" spans="1:10" ht="12.75">
      <c r="A38" s="163">
        <f>'DADOS CADASTRAIS A.1'!$B$30</f>
        <v>0</v>
      </c>
      <c r="B38" s="163"/>
      <c r="C38" s="163"/>
      <c r="D38" s="163"/>
      <c r="E38" s="185">
        <f>'DADOS CADASTRAIS A.1'!$B$37</f>
        <v>0</v>
      </c>
      <c r="F38" s="185"/>
      <c r="G38" s="185"/>
      <c r="H38" s="5"/>
      <c r="I38" s="5"/>
      <c r="J38" s="5"/>
    </row>
    <row r="39" spans="1:7" ht="12.75">
      <c r="A39" s="183">
        <f>'DADOS CADASTRAIS A.1'!$B$31</f>
        <v>0</v>
      </c>
      <c r="B39" s="183"/>
      <c r="C39" s="183"/>
      <c r="D39" s="183"/>
      <c r="E39" s="279">
        <f>'DADOS CADASTRAIS A.1'!$B$38</f>
        <v>0</v>
      </c>
      <c r="F39" s="279"/>
      <c r="G39" s="279"/>
    </row>
  </sheetData>
  <mergeCells count="41">
    <mergeCell ref="A13:J13"/>
    <mergeCell ref="A39:D39"/>
    <mergeCell ref="E39:G39"/>
    <mergeCell ref="A33:B33"/>
    <mergeCell ref="A37:D37"/>
    <mergeCell ref="A38:D38"/>
    <mergeCell ref="E38:G38"/>
    <mergeCell ref="A14:A15"/>
    <mergeCell ref="B14:D14"/>
    <mergeCell ref="E14:E15"/>
    <mergeCell ref="A5:J5"/>
    <mergeCell ref="C21:D21"/>
    <mergeCell ref="C22:D22"/>
    <mergeCell ref="C23:D23"/>
    <mergeCell ref="C16:D16"/>
    <mergeCell ref="C17:D17"/>
    <mergeCell ref="C18:D18"/>
    <mergeCell ref="A6:J6"/>
    <mergeCell ref="C19:D19"/>
    <mergeCell ref="C20:D20"/>
    <mergeCell ref="C25:D25"/>
    <mergeCell ref="C24:D24"/>
    <mergeCell ref="C15:D15"/>
    <mergeCell ref="A31:I31"/>
    <mergeCell ref="C29:D29"/>
    <mergeCell ref="C30:D30"/>
    <mergeCell ref="C28:D28"/>
    <mergeCell ref="C26:D26"/>
    <mergeCell ref="C27:D27"/>
    <mergeCell ref="I14:J14"/>
    <mergeCell ref="F14:F15"/>
    <mergeCell ref="G14:G15"/>
    <mergeCell ref="H14:H15"/>
    <mergeCell ref="C7:E7"/>
    <mergeCell ref="D9:F9"/>
    <mergeCell ref="D10:F10"/>
    <mergeCell ref="A10:C10"/>
    <mergeCell ref="A9:C9"/>
    <mergeCell ref="A7:B7"/>
    <mergeCell ref="A8:B8"/>
    <mergeCell ref="C8:G8"/>
  </mergeCells>
  <printOptions/>
  <pageMargins left="0.4724409448818898" right="0.4724409448818898" top="0.984251968503937" bottom="0.7086614173228347" header="0.5118110236220472" footer="0.31496062992125984"/>
  <pageSetup horizontalDpi="300" verticalDpi="300" orientation="landscape" paperSize="9" scale="86" r:id="rId3"/>
  <headerFooter alignWithMargins="0">
    <oddFooter>&amp;R&amp;"Arial,Itálico"&amp;8versão 1.1 - Ademilton Grassiane</oddFooter>
  </headerFooter>
  <colBreaks count="1" manualBreakCount="1">
    <brk id="12" max="27" man="1"/>
  </colBreaks>
  <drawing r:id="rId2"/>
  <legacyDrawing r:id="rId1"/>
</worksheet>
</file>

<file path=xl/worksheets/sheet3.xml><?xml version="1.0" encoding="utf-8"?>
<worksheet xmlns="http://schemas.openxmlformats.org/spreadsheetml/2006/main" xmlns:r="http://schemas.openxmlformats.org/officeDocument/2006/relationships">
  <sheetPr codeName="Plan221"/>
  <dimension ref="A5:E14"/>
  <sheetViews>
    <sheetView workbookViewId="0" topLeftCell="A1">
      <selection activeCell="B13" sqref="B13:E13"/>
    </sheetView>
  </sheetViews>
  <sheetFormatPr defaultColWidth="9.140625" defaultRowHeight="12.75"/>
  <cols>
    <col min="1" max="1" width="17.8515625" style="0" customWidth="1"/>
    <col min="2" max="2" width="18.28125" style="0" customWidth="1"/>
    <col min="3" max="3" width="16.8515625" style="26" customWidth="1"/>
    <col min="4" max="4" width="16.421875" style="0" customWidth="1"/>
    <col min="5" max="5" width="29.00390625" style="0" customWidth="1"/>
  </cols>
  <sheetData>
    <row r="1" ht="12.75"/>
    <row r="2" ht="12.75"/>
    <row r="3" ht="12.75"/>
    <row r="4" ht="12.75"/>
    <row r="5" spans="1:5" ht="12.75">
      <c r="A5" s="218" t="s">
        <v>185</v>
      </c>
      <c r="B5" s="218"/>
      <c r="C5" s="218"/>
      <c r="D5" s="218"/>
      <c r="E5" s="218"/>
    </row>
    <row r="6" spans="1:5" ht="12.75">
      <c r="A6" s="218" t="s">
        <v>184</v>
      </c>
      <c r="B6" s="218"/>
      <c r="C6" s="218"/>
      <c r="D6" s="218"/>
      <c r="E6" s="218"/>
    </row>
    <row r="7" spans="1:5" ht="12.75">
      <c r="A7" s="1"/>
      <c r="B7" s="1"/>
      <c r="C7" s="1"/>
      <c r="D7" s="1"/>
      <c r="E7" s="1"/>
    </row>
    <row r="8" spans="1:5" ht="12.75">
      <c r="A8" s="1"/>
      <c r="B8" s="1"/>
      <c r="C8" s="1"/>
      <c r="D8" s="1"/>
      <c r="E8" s="1"/>
    </row>
    <row r="9" spans="1:5" ht="12.75" customHeight="1">
      <c r="A9" s="223" t="s">
        <v>183</v>
      </c>
      <c r="B9" s="224"/>
      <c r="C9" s="224"/>
      <c r="D9" s="224"/>
      <c r="E9" s="225"/>
    </row>
    <row r="10" spans="1:5" ht="29.25" customHeight="1">
      <c r="A10" s="71" t="s">
        <v>162</v>
      </c>
      <c r="B10" s="196">
        <f>'DADOS CADASTRAIS A.1'!B21:E21</f>
        <v>0</v>
      </c>
      <c r="C10" s="197"/>
      <c r="D10" s="197"/>
      <c r="E10" s="198"/>
    </row>
    <row r="11" spans="1:5" ht="12.75">
      <c r="A11" s="199" t="s">
        <v>124</v>
      </c>
      <c r="B11" s="199"/>
      <c r="C11" s="200">
        <f>'DADOS CADASTRAIS A.1'!C27:E27</f>
        <v>0</v>
      </c>
      <c r="D11" s="200"/>
      <c r="E11" s="200"/>
    </row>
    <row r="12" spans="1:5" ht="12.75">
      <c r="A12" s="223"/>
      <c r="B12" s="224"/>
      <c r="C12" s="224"/>
      <c r="D12" s="224"/>
      <c r="E12" s="225"/>
    </row>
    <row r="13" spans="1:5" ht="183.75" customHeight="1">
      <c r="A13" s="72" t="s">
        <v>159</v>
      </c>
      <c r="B13" s="194" t="s">
        <v>160</v>
      </c>
      <c r="C13" s="195"/>
      <c r="D13" s="195"/>
      <c r="E13" s="191"/>
    </row>
    <row r="14" spans="1:5" ht="231" customHeight="1">
      <c r="A14" s="72" t="s">
        <v>161</v>
      </c>
      <c r="B14" s="194" t="s">
        <v>219</v>
      </c>
      <c r="C14" s="195"/>
      <c r="D14" s="195"/>
      <c r="E14" s="191"/>
    </row>
  </sheetData>
  <mergeCells count="9">
    <mergeCell ref="A11:B11"/>
    <mergeCell ref="C11:E11"/>
    <mergeCell ref="B13:E13"/>
    <mergeCell ref="B14:E14"/>
    <mergeCell ref="A12:E12"/>
    <mergeCell ref="A5:E5"/>
    <mergeCell ref="A6:E6"/>
    <mergeCell ref="A9:E9"/>
    <mergeCell ref="B10:E10"/>
  </mergeCells>
  <printOptions/>
  <pageMargins left="0.4330708661417323" right="0.2755905511811024" top="0.6299212598425197" bottom="0.5905511811023623" header="0.5118110236220472" footer="0.5118110236220472"/>
  <pageSetup horizontalDpi="300" verticalDpi="300" orientation="portrait" r:id="rId2"/>
  <headerFooter alignWithMargins="0">
    <oddFooter>&amp;R&amp;"Arial,Itálico"&amp;8versão 1.1 - Ademilton Grassiane</oddFooter>
  </headerFooter>
  <drawing r:id="rId1"/>
</worksheet>
</file>

<file path=xl/worksheets/sheet4.xml><?xml version="1.0" encoding="utf-8"?>
<worksheet xmlns="http://schemas.openxmlformats.org/spreadsheetml/2006/main" xmlns:r="http://schemas.openxmlformats.org/officeDocument/2006/relationships">
  <sheetPr codeName="Plan1"/>
  <dimension ref="A5:I37"/>
  <sheetViews>
    <sheetView workbookViewId="0" topLeftCell="A1">
      <selection activeCell="A14" sqref="A14"/>
    </sheetView>
  </sheetViews>
  <sheetFormatPr defaultColWidth="9.140625" defaultRowHeight="12.75"/>
  <cols>
    <col min="1" max="1" width="35.57421875" style="0" customWidth="1"/>
    <col min="2" max="2" width="40.00390625" style="0" customWidth="1"/>
    <col min="3" max="3" width="9.8515625" style="0" customWidth="1"/>
    <col min="4" max="4" width="4.140625" style="0" customWidth="1"/>
    <col min="5" max="5" width="12.00390625" style="0" customWidth="1"/>
    <col min="6" max="6" width="15.00390625" style="0" customWidth="1"/>
    <col min="7" max="7" width="13.00390625" style="0" customWidth="1"/>
    <col min="8" max="8" width="15.57421875" style="0" customWidth="1"/>
    <col min="9" max="9" width="16.140625" style="0" customWidth="1"/>
    <col min="10" max="10" width="9.8515625" style="0" customWidth="1"/>
  </cols>
  <sheetData>
    <row r="5" spans="1:9" ht="12.75">
      <c r="A5" s="218" t="s">
        <v>5</v>
      </c>
      <c r="B5" s="218"/>
      <c r="C5" s="218"/>
      <c r="D5" s="218"/>
      <c r="E5" s="218"/>
      <c r="F5" s="218"/>
      <c r="G5" s="218"/>
      <c r="H5" s="218"/>
      <c r="I5" s="218"/>
    </row>
    <row r="6" spans="1:9" ht="12.75">
      <c r="A6" s="218" t="s">
        <v>163</v>
      </c>
      <c r="B6" s="218"/>
      <c r="C6" s="218"/>
      <c r="D6" s="218"/>
      <c r="E6" s="218"/>
      <c r="F6" s="218"/>
      <c r="G6" s="218"/>
      <c r="H6" s="218"/>
      <c r="I6" s="218"/>
    </row>
    <row r="7" spans="1:9" ht="12.75">
      <c r="A7" s="60" t="s">
        <v>122</v>
      </c>
      <c r="B7" s="181">
        <f>'DADOS CADASTRAIS A.1'!$B$22</f>
        <v>0</v>
      </c>
      <c r="C7" s="181"/>
      <c r="D7" s="181"/>
      <c r="E7" s="56"/>
      <c r="F7" s="50"/>
      <c r="G7" s="6"/>
      <c r="H7" t="s">
        <v>10</v>
      </c>
      <c r="I7" s="26"/>
    </row>
    <row r="8" spans="1:9" ht="12.75">
      <c r="A8" s="60" t="s">
        <v>123</v>
      </c>
      <c r="B8" s="190">
        <f>'DADOS CADASTRAIS A.1'!$B$20</f>
        <v>0</v>
      </c>
      <c r="C8" s="190"/>
      <c r="D8" s="190"/>
      <c r="E8" s="190"/>
      <c r="F8" s="190"/>
      <c r="G8" s="190"/>
      <c r="H8" s="4"/>
      <c r="I8" s="26"/>
    </row>
    <row r="9" spans="1:9" ht="12.75">
      <c r="A9" s="60" t="s">
        <v>124</v>
      </c>
      <c r="B9" s="180">
        <f>'DADOS CADASTRAIS A.1'!$C$27</f>
        <v>0</v>
      </c>
      <c r="C9" s="180"/>
      <c r="D9" s="180"/>
      <c r="E9" s="5"/>
      <c r="F9" s="5"/>
      <c r="G9" s="6"/>
      <c r="H9" s="4"/>
      <c r="I9" s="26"/>
    </row>
    <row r="10" spans="1:7" ht="12.75">
      <c r="A10" s="60" t="s">
        <v>146</v>
      </c>
      <c r="B10" s="180">
        <f>'DADOS CADASTRAIS A.1'!$C$28</f>
        <v>0</v>
      </c>
      <c r="C10" s="180"/>
      <c r="D10" s="180"/>
      <c r="E10" s="61"/>
      <c r="F10" s="61"/>
      <c r="G10" s="6"/>
    </row>
    <row r="11" spans="1:9" ht="13.5" thickBot="1">
      <c r="A11" s="192"/>
      <c r="B11" s="192"/>
      <c r="C11" s="192"/>
      <c r="D11" s="192"/>
      <c r="E11" s="192"/>
      <c r="F11" s="192"/>
      <c r="G11" s="192"/>
      <c r="H11" s="192"/>
      <c r="I11" s="192"/>
    </row>
    <row r="12" spans="1:9" ht="35.25" customHeight="1">
      <c r="A12" s="178" t="s">
        <v>82</v>
      </c>
      <c r="B12" s="186" t="s">
        <v>83</v>
      </c>
      <c r="C12" s="186" t="s">
        <v>84</v>
      </c>
      <c r="D12" s="186"/>
      <c r="E12" s="186"/>
      <c r="F12" s="186" t="s">
        <v>87</v>
      </c>
      <c r="G12" s="186"/>
      <c r="H12" s="186" t="s">
        <v>90</v>
      </c>
      <c r="I12" s="187"/>
    </row>
    <row r="13" spans="1:9" ht="12.75" customHeight="1">
      <c r="A13" s="179"/>
      <c r="B13" s="182"/>
      <c r="C13" s="188" t="s">
        <v>85</v>
      </c>
      <c r="D13" s="188"/>
      <c r="E13" s="16" t="s">
        <v>86</v>
      </c>
      <c r="F13" s="16" t="s">
        <v>88</v>
      </c>
      <c r="G13" s="16" t="s">
        <v>89</v>
      </c>
      <c r="H13" s="16" t="s">
        <v>88</v>
      </c>
      <c r="I13" s="17" t="s">
        <v>89</v>
      </c>
    </row>
    <row r="14" spans="1:9" ht="12.75">
      <c r="A14" s="11"/>
      <c r="B14" s="12"/>
      <c r="C14" s="193"/>
      <c r="D14" s="193"/>
      <c r="E14" s="12"/>
      <c r="F14" s="18"/>
      <c r="G14" s="12"/>
      <c r="H14" s="12"/>
      <c r="I14" s="13"/>
    </row>
    <row r="15" spans="1:9" ht="12.75">
      <c r="A15" s="11"/>
      <c r="B15" s="12"/>
      <c r="C15" s="193"/>
      <c r="D15" s="193"/>
      <c r="E15" s="12"/>
      <c r="F15" s="18"/>
      <c r="G15" s="12"/>
      <c r="H15" s="12"/>
      <c r="I15" s="13"/>
    </row>
    <row r="16" spans="1:9" ht="12.75">
      <c r="A16" s="11"/>
      <c r="B16" s="12"/>
      <c r="C16" s="193"/>
      <c r="D16" s="193"/>
      <c r="E16" s="12"/>
      <c r="F16" s="18"/>
      <c r="G16" s="12"/>
      <c r="H16" s="12"/>
      <c r="I16" s="13"/>
    </row>
    <row r="17" spans="1:9" ht="12.75">
      <c r="A17" s="11"/>
      <c r="B17" s="12"/>
      <c r="C17" s="193"/>
      <c r="D17" s="193"/>
      <c r="E17" s="12"/>
      <c r="F17" s="18"/>
      <c r="G17" s="12"/>
      <c r="H17" s="12"/>
      <c r="I17" s="13"/>
    </row>
    <row r="18" spans="1:9" ht="12.75">
      <c r="A18" s="11"/>
      <c r="B18" s="12"/>
      <c r="C18" s="193"/>
      <c r="D18" s="193"/>
      <c r="E18" s="12"/>
      <c r="F18" s="18"/>
      <c r="G18" s="12"/>
      <c r="H18" s="12"/>
      <c r="I18" s="13"/>
    </row>
    <row r="19" spans="1:9" ht="12.75">
      <c r="A19" s="11"/>
      <c r="B19" s="12"/>
      <c r="C19" s="193"/>
      <c r="D19" s="193"/>
      <c r="E19" s="12"/>
      <c r="F19" s="18"/>
      <c r="G19" s="12"/>
      <c r="H19" s="12"/>
      <c r="I19" s="13"/>
    </row>
    <row r="20" spans="1:9" ht="12.75">
      <c r="A20" s="11"/>
      <c r="B20" s="12"/>
      <c r="C20" s="193"/>
      <c r="D20" s="193"/>
      <c r="E20" s="12"/>
      <c r="F20" s="18"/>
      <c r="G20" s="12"/>
      <c r="H20" s="12"/>
      <c r="I20" s="13"/>
    </row>
    <row r="21" spans="1:9" ht="12.75">
      <c r="A21" s="11"/>
      <c r="B21" s="12"/>
      <c r="C21" s="193"/>
      <c r="D21" s="193"/>
      <c r="E21" s="12"/>
      <c r="F21" s="18"/>
      <c r="G21" s="12"/>
      <c r="H21" s="12"/>
      <c r="I21" s="13"/>
    </row>
    <row r="22" spans="1:9" ht="12.75">
      <c r="A22" s="11"/>
      <c r="B22" s="12"/>
      <c r="C22" s="193"/>
      <c r="D22" s="193"/>
      <c r="E22" s="12"/>
      <c r="F22" s="18"/>
      <c r="G22" s="12"/>
      <c r="H22" s="12"/>
      <c r="I22" s="13"/>
    </row>
    <row r="23" spans="1:9" ht="12.75">
      <c r="A23" s="11"/>
      <c r="B23" s="12"/>
      <c r="C23" s="193"/>
      <c r="D23" s="193"/>
      <c r="E23" s="12"/>
      <c r="F23" s="18"/>
      <c r="G23" s="12"/>
      <c r="H23" s="12"/>
      <c r="I23" s="13"/>
    </row>
    <row r="24" spans="1:9" ht="12.75">
      <c r="A24" s="11"/>
      <c r="B24" s="12"/>
      <c r="C24" s="193"/>
      <c r="D24" s="193"/>
      <c r="E24" s="12"/>
      <c r="F24" s="18"/>
      <c r="G24" s="12"/>
      <c r="H24" s="12"/>
      <c r="I24" s="13"/>
    </row>
    <row r="25" spans="1:9" ht="12.75">
      <c r="A25" s="11"/>
      <c r="B25" s="12"/>
      <c r="C25" s="193"/>
      <c r="D25" s="193"/>
      <c r="E25" s="12"/>
      <c r="F25" s="18"/>
      <c r="G25" s="12"/>
      <c r="H25" s="12"/>
      <c r="I25" s="13"/>
    </row>
    <row r="26" spans="1:9" ht="12.75">
      <c r="A26" s="11"/>
      <c r="B26" s="12"/>
      <c r="C26" s="193"/>
      <c r="D26" s="193"/>
      <c r="E26" s="12"/>
      <c r="F26" s="18"/>
      <c r="G26" s="12"/>
      <c r="H26" s="12"/>
      <c r="I26" s="13"/>
    </row>
    <row r="27" spans="1:9" ht="12.75">
      <c r="A27" s="11"/>
      <c r="B27" s="12"/>
      <c r="C27" s="193"/>
      <c r="D27" s="193"/>
      <c r="E27" s="12"/>
      <c r="F27" s="18"/>
      <c r="G27" s="12"/>
      <c r="H27" s="12"/>
      <c r="I27" s="13"/>
    </row>
    <row r="28" spans="1:9" ht="12.75">
      <c r="A28" s="11"/>
      <c r="B28" s="12"/>
      <c r="C28" s="193"/>
      <c r="D28" s="193"/>
      <c r="E28" s="12"/>
      <c r="F28" s="18"/>
      <c r="G28" s="12"/>
      <c r="H28" s="12"/>
      <c r="I28" s="13"/>
    </row>
    <row r="29" spans="1:9" ht="13.5" thickBot="1">
      <c r="A29" s="19"/>
      <c r="B29" s="20"/>
      <c r="C29" s="189"/>
      <c r="D29" s="189"/>
      <c r="E29" s="20"/>
      <c r="F29" s="20"/>
      <c r="G29" s="20"/>
      <c r="H29" s="20"/>
      <c r="I29" s="21"/>
    </row>
    <row r="31" spans="1:5" ht="12.75">
      <c r="A31" s="152" t="s">
        <v>150</v>
      </c>
      <c r="B31" s="96">
        <f ca="1">TODAY()</f>
        <v>39885</v>
      </c>
      <c r="C31" s="26"/>
      <c r="E31" s="62"/>
    </row>
    <row r="32" spans="3:5" ht="12.75">
      <c r="C32" s="26"/>
      <c r="E32" s="52"/>
    </row>
    <row r="33" spans="3:5" ht="12.75">
      <c r="C33" s="26"/>
      <c r="E33" s="52"/>
    </row>
    <row r="34" spans="1:5" ht="12.75">
      <c r="A34" s="202" t="s">
        <v>151</v>
      </c>
      <c r="B34" s="202"/>
      <c r="C34" s="26"/>
      <c r="E34" s="52"/>
    </row>
    <row r="35" spans="1:9" ht="12.75">
      <c r="A35" s="202"/>
      <c r="B35" s="202"/>
      <c r="C35" s="184" t="s">
        <v>152</v>
      </c>
      <c r="D35" s="184"/>
      <c r="E35" s="184"/>
      <c r="F35" s="184"/>
      <c r="H35" s="5"/>
      <c r="I35" s="5"/>
    </row>
    <row r="36" spans="1:9" ht="12.75">
      <c r="A36" s="163">
        <f>'DADOS CADASTRAIS A.1'!$B$30</f>
        <v>0</v>
      </c>
      <c r="B36" s="163"/>
      <c r="C36" s="185">
        <f>'DADOS CADASTRAIS A.1'!$B$37</f>
        <v>0</v>
      </c>
      <c r="D36" s="185"/>
      <c r="E36" s="185"/>
      <c r="F36" s="185"/>
      <c r="H36" s="5"/>
      <c r="I36" s="5"/>
    </row>
    <row r="37" spans="1:6" ht="12.75">
      <c r="A37" s="183">
        <f>'DADOS CADASTRAIS A.1'!$B$31</f>
        <v>0</v>
      </c>
      <c r="B37" s="183"/>
      <c r="C37" s="183">
        <f>'DADOS CADASTRAIS A.1'!$B$38</f>
        <v>0</v>
      </c>
      <c r="D37" s="183"/>
      <c r="E37" s="183"/>
      <c r="F37" s="183"/>
    </row>
  </sheetData>
  <mergeCells count="35">
    <mergeCell ref="A37:B37"/>
    <mergeCell ref="C35:F35"/>
    <mergeCell ref="C36:F36"/>
    <mergeCell ref="C37:F37"/>
    <mergeCell ref="A36:B36"/>
    <mergeCell ref="A34:B35"/>
    <mergeCell ref="B8:G8"/>
    <mergeCell ref="A5:I5"/>
    <mergeCell ref="C19:D19"/>
    <mergeCell ref="C20:D20"/>
    <mergeCell ref="A6:I6"/>
    <mergeCell ref="A12:A13"/>
    <mergeCell ref="B9:D9"/>
    <mergeCell ref="B10:D10"/>
    <mergeCell ref="B7:D7"/>
    <mergeCell ref="B12:B13"/>
    <mergeCell ref="C14:D14"/>
    <mergeCell ref="C29:D29"/>
    <mergeCell ref="C27:D27"/>
    <mergeCell ref="C28:D28"/>
    <mergeCell ref="C26:D26"/>
    <mergeCell ref="C15:D15"/>
    <mergeCell ref="C16:D16"/>
    <mergeCell ref="C17:D17"/>
    <mergeCell ref="C18:D18"/>
    <mergeCell ref="A11:I11"/>
    <mergeCell ref="C24:D24"/>
    <mergeCell ref="C25:D25"/>
    <mergeCell ref="F12:G12"/>
    <mergeCell ref="H12:I12"/>
    <mergeCell ref="C23:D23"/>
    <mergeCell ref="C22:D22"/>
    <mergeCell ref="C13:D13"/>
    <mergeCell ref="C12:E12"/>
    <mergeCell ref="C21:D21"/>
  </mergeCells>
  <printOptions/>
  <pageMargins left="0.48" right="0.46" top="1" bottom="0.71" header="0.492125985" footer="0.32"/>
  <pageSetup horizontalDpi="300" verticalDpi="300" orientation="landscape" paperSize="9" scale="80" r:id="rId3"/>
  <headerFooter alignWithMargins="0">
    <oddFooter>&amp;R&amp;"Arial,Itálico"&amp;8versão 1.1 - Ademilton Grassiane</oddFooter>
  </headerFooter>
  <colBreaks count="1" manualBreakCount="1">
    <brk id="11" max="27" man="1"/>
  </colBreaks>
  <drawing r:id="rId2"/>
  <legacyDrawing r:id="rId1"/>
</worksheet>
</file>

<file path=xl/worksheets/sheet5.xml><?xml version="1.0" encoding="utf-8"?>
<worksheet xmlns="http://schemas.openxmlformats.org/spreadsheetml/2006/main" xmlns:r="http://schemas.openxmlformats.org/officeDocument/2006/relationships">
  <sheetPr codeName="Plan18"/>
  <dimension ref="A5:J41"/>
  <sheetViews>
    <sheetView workbookViewId="0" topLeftCell="A5">
      <selection activeCell="C15" sqref="C15"/>
    </sheetView>
  </sheetViews>
  <sheetFormatPr defaultColWidth="9.140625" defaultRowHeight="12.75"/>
  <cols>
    <col min="1" max="1" width="15.7109375" style="0" customWidth="1"/>
    <col min="2" max="2" width="24.421875" style="0" customWidth="1"/>
    <col min="3" max="5" width="15.7109375" style="26" customWidth="1"/>
    <col min="6" max="6" width="13.421875" style="26" customWidth="1"/>
    <col min="7" max="8" width="15.7109375" style="26" customWidth="1"/>
    <col min="9" max="9" width="14.28125" style="26" customWidth="1"/>
    <col min="10" max="10" width="13.8515625" style="26" customWidth="1"/>
    <col min="11" max="11" width="9.8515625" style="0" customWidth="1"/>
  </cols>
  <sheetData>
    <row r="5" spans="1:10" ht="12.75">
      <c r="A5" s="218" t="s">
        <v>73</v>
      </c>
      <c r="B5" s="218"/>
      <c r="C5" s="218"/>
      <c r="D5" s="218"/>
      <c r="E5" s="218"/>
      <c r="F5" s="218"/>
      <c r="G5" s="218"/>
      <c r="H5" s="218"/>
      <c r="I5" s="218"/>
      <c r="J5" s="218"/>
    </row>
    <row r="6" spans="1:10" ht="12.75">
      <c r="A6" s="218" t="s">
        <v>164</v>
      </c>
      <c r="B6" s="218"/>
      <c r="C6" s="218"/>
      <c r="D6" s="218"/>
      <c r="E6" s="218"/>
      <c r="F6" s="218"/>
      <c r="G6" s="218"/>
      <c r="H6" s="218"/>
      <c r="I6" s="218"/>
      <c r="J6" s="218"/>
    </row>
    <row r="7" spans="1:9" ht="12.75">
      <c r="A7" s="234" t="s">
        <v>122</v>
      </c>
      <c r="B7" s="234"/>
      <c r="C7" s="181">
        <f>'DADOS CADASTRAIS A.1'!$B$22</f>
        <v>0</v>
      </c>
      <c r="D7" s="181"/>
      <c r="E7" s="181"/>
      <c r="F7" s="56"/>
      <c r="G7" s="50"/>
      <c r="H7" s="6"/>
      <c r="I7"/>
    </row>
    <row r="8" spans="1:9" ht="12.75">
      <c r="A8" s="234" t="s">
        <v>123</v>
      </c>
      <c r="B8" s="234"/>
      <c r="C8" s="190">
        <f>'DADOS CADASTRAIS A.1'!$B$20</f>
        <v>0</v>
      </c>
      <c r="D8" s="190"/>
      <c r="E8" s="190"/>
      <c r="F8" s="190"/>
      <c r="G8" s="190"/>
      <c r="H8" s="190"/>
      <c r="I8" s="190"/>
    </row>
    <row r="9" spans="1:9" ht="12.75">
      <c r="A9" s="60" t="s">
        <v>124</v>
      </c>
      <c r="B9" s="60"/>
      <c r="C9" s="180">
        <f>'DADOS CADASTRAIS A.1'!$C$27</f>
        <v>0</v>
      </c>
      <c r="D9" s="180"/>
      <c r="E9" s="180"/>
      <c r="F9" s="49"/>
      <c r="G9" s="49"/>
      <c r="H9" s="49"/>
      <c r="I9" s="4"/>
    </row>
    <row r="10" spans="1:9" ht="12.75">
      <c r="A10" t="s">
        <v>220</v>
      </c>
      <c r="C10" s="164">
        <f>'DADOS CADASTRAIS A.1'!C28:E28</f>
        <v>0</v>
      </c>
      <c r="D10" s="164"/>
      <c r="E10" s="164"/>
      <c r="F10" s="5"/>
      <c r="G10" s="5"/>
      <c r="H10" s="6"/>
      <c r="I10" s="4" t="s">
        <v>201</v>
      </c>
    </row>
    <row r="11" spans="1:9" ht="12.75">
      <c r="A11" s="235"/>
      <c r="B11" s="235"/>
      <c r="C11" s="235"/>
      <c r="D11" s="235"/>
      <c r="E11" s="235"/>
      <c r="F11" s="235"/>
      <c r="G11" s="235"/>
      <c r="H11" s="6"/>
      <c r="I11" s="4"/>
    </row>
    <row r="12" spans="1:10" ht="35.25" customHeight="1">
      <c r="A12" s="232" t="s">
        <v>76</v>
      </c>
      <c r="B12" s="230"/>
      <c r="C12" s="230" t="s">
        <v>77</v>
      </c>
      <c r="D12" s="230"/>
      <c r="E12" s="230"/>
      <c r="F12" s="230"/>
      <c r="G12" s="230" t="s">
        <v>80</v>
      </c>
      <c r="H12" s="230"/>
      <c r="I12" s="230"/>
      <c r="J12" s="231"/>
    </row>
    <row r="13" spans="1:10" ht="12.75" customHeight="1">
      <c r="A13" s="233"/>
      <c r="B13" s="182"/>
      <c r="C13" s="30" t="s">
        <v>78</v>
      </c>
      <c r="D13" s="8" t="s">
        <v>79</v>
      </c>
      <c r="E13" s="32" t="s">
        <v>0</v>
      </c>
      <c r="F13" s="33" t="s">
        <v>71</v>
      </c>
      <c r="G13" s="32" t="s">
        <v>78</v>
      </c>
      <c r="H13" s="32" t="s">
        <v>79</v>
      </c>
      <c r="I13" s="30" t="s">
        <v>0</v>
      </c>
      <c r="J13" s="107" t="s">
        <v>71</v>
      </c>
    </row>
    <row r="14" spans="1:10" ht="12.75">
      <c r="A14" s="228" t="s">
        <v>17</v>
      </c>
      <c r="B14" s="229"/>
      <c r="C14" s="98">
        <f>C15+C16+C17+C18+C19+C20</f>
        <v>0</v>
      </c>
      <c r="D14" s="98">
        <f aca="true" t="shared" si="0" ref="D14:J14">D15+D16+D17+D18+D19+D20</f>
        <v>0</v>
      </c>
      <c r="E14" s="98">
        <f t="shared" si="0"/>
        <v>0</v>
      </c>
      <c r="F14" s="98">
        <f t="shared" si="0"/>
        <v>0</v>
      </c>
      <c r="G14" s="98">
        <f t="shared" si="0"/>
        <v>0</v>
      </c>
      <c r="H14" s="98">
        <f t="shared" si="0"/>
        <v>0</v>
      </c>
      <c r="I14" s="98">
        <f>I15+I16+I17+I18+I19+I20</f>
        <v>0</v>
      </c>
      <c r="J14" s="108">
        <f t="shared" si="0"/>
        <v>0</v>
      </c>
    </row>
    <row r="15" spans="1:10" ht="12.75">
      <c r="A15" s="173" t="s">
        <v>19</v>
      </c>
      <c r="B15" s="174"/>
      <c r="C15" s="98"/>
      <c r="D15" s="98"/>
      <c r="E15" s="98"/>
      <c r="F15" s="98">
        <f aca="true" t="shared" si="1" ref="F15:F32">SUM(C15:E15)</f>
        <v>0</v>
      </c>
      <c r="G15" s="98"/>
      <c r="H15" s="98"/>
      <c r="I15" s="98"/>
      <c r="J15" s="108">
        <f aca="true" t="shared" si="2" ref="J15:J32">SUM(G15:I15)</f>
        <v>0</v>
      </c>
    </row>
    <row r="16" spans="1:10" ht="12.75">
      <c r="A16" s="173" t="s">
        <v>20</v>
      </c>
      <c r="B16" s="174"/>
      <c r="C16" s="98"/>
      <c r="D16" s="98"/>
      <c r="E16" s="98"/>
      <c r="F16" s="98">
        <f t="shared" si="1"/>
        <v>0</v>
      </c>
      <c r="G16" s="98"/>
      <c r="H16" s="98"/>
      <c r="I16" s="98"/>
      <c r="J16" s="108">
        <f t="shared" si="2"/>
        <v>0</v>
      </c>
    </row>
    <row r="17" spans="1:10" ht="12.75">
      <c r="A17" s="173" t="s">
        <v>21</v>
      </c>
      <c r="B17" s="174"/>
      <c r="C17" s="98"/>
      <c r="D17" s="98"/>
      <c r="E17" s="98"/>
      <c r="F17" s="98">
        <f t="shared" si="1"/>
        <v>0</v>
      </c>
      <c r="G17" s="98"/>
      <c r="H17" s="98"/>
      <c r="I17" s="98"/>
      <c r="J17" s="108">
        <f t="shared" si="2"/>
        <v>0</v>
      </c>
    </row>
    <row r="18" spans="1:10" ht="12.75">
      <c r="A18" s="173" t="s">
        <v>22</v>
      </c>
      <c r="B18" s="174"/>
      <c r="C18" s="98"/>
      <c r="D18" s="98"/>
      <c r="E18" s="98"/>
      <c r="F18" s="98">
        <f t="shared" si="1"/>
        <v>0</v>
      </c>
      <c r="G18" s="98"/>
      <c r="H18" s="98"/>
      <c r="I18" s="98"/>
      <c r="J18" s="108">
        <f t="shared" si="2"/>
        <v>0</v>
      </c>
    </row>
    <row r="19" spans="1:10" ht="12.75">
      <c r="A19" s="173" t="s">
        <v>23</v>
      </c>
      <c r="B19" s="174"/>
      <c r="C19" s="98"/>
      <c r="D19" s="98"/>
      <c r="E19" s="98"/>
      <c r="F19" s="98">
        <f t="shared" si="1"/>
        <v>0</v>
      </c>
      <c r="G19" s="98"/>
      <c r="H19" s="98"/>
      <c r="I19" s="98"/>
      <c r="J19" s="108">
        <f t="shared" si="2"/>
        <v>0</v>
      </c>
    </row>
    <row r="20" spans="1:10" ht="12.75">
      <c r="A20" s="173" t="s">
        <v>24</v>
      </c>
      <c r="B20" s="174"/>
      <c r="C20" s="98">
        <f>C21+C22</f>
        <v>0</v>
      </c>
      <c r="D20" s="98">
        <f aca="true" t="shared" si="3" ref="D20:J20">D21+D22</f>
        <v>0</v>
      </c>
      <c r="E20" s="98">
        <f t="shared" si="3"/>
        <v>0</v>
      </c>
      <c r="F20" s="98">
        <f t="shared" si="3"/>
        <v>0</v>
      </c>
      <c r="G20" s="98">
        <f t="shared" si="3"/>
        <v>0</v>
      </c>
      <c r="H20" s="98">
        <f t="shared" si="3"/>
        <v>0</v>
      </c>
      <c r="I20" s="98">
        <f t="shared" si="3"/>
        <v>0</v>
      </c>
      <c r="J20" s="108">
        <f t="shared" si="3"/>
        <v>0</v>
      </c>
    </row>
    <row r="21" spans="1:10" ht="12.75">
      <c r="A21" s="167" t="s">
        <v>25</v>
      </c>
      <c r="B21" s="168"/>
      <c r="C21" s="99"/>
      <c r="D21" s="99"/>
      <c r="E21" s="99"/>
      <c r="F21" s="99">
        <f t="shared" si="1"/>
        <v>0</v>
      </c>
      <c r="G21" s="99"/>
      <c r="H21" s="99"/>
      <c r="I21" s="99"/>
      <c r="J21" s="109">
        <f t="shared" si="2"/>
        <v>0</v>
      </c>
    </row>
    <row r="22" spans="1:10" ht="12.75">
      <c r="A22" s="167" t="s">
        <v>26</v>
      </c>
      <c r="B22" s="168"/>
      <c r="C22" s="97"/>
      <c r="D22" s="97"/>
      <c r="E22" s="97"/>
      <c r="F22" s="97">
        <f t="shared" si="1"/>
        <v>0</v>
      </c>
      <c r="G22" s="97"/>
      <c r="H22" s="97"/>
      <c r="I22" s="97"/>
      <c r="J22" s="110">
        <f t="shared" si="2"/>
        <v>0</v>
      </c>
    </row>
    <row r="23" spans="1:10" ht="12.75">
      <c r="A23" s="227"/>
      <c r="B23" s="193"/>
      <c r="C23" s="97"/>
      <c r="D23" s="97"/>
      <c r="E23" s="97"/>
      <c r="F23" s="97">
        <f t="shared" si="1"/>
        <v>0</v>
      </c>
      <c r="G23" s="97"/>
      <c r="H23" s="97"/>
      <c r="I23" s="97"/>
      <c r="J23" s="110">
        <f t="shared" si="2"/>
        <v>0</v>
      </c>
    </row>
    <row r="24" spans="1:10" ht="12.75">
      <c r="A24" s="228" t="s">
        <v>27</v>
      </c>
      <c r="B24" s="229"/>
      <c r="C24" s="98">
        <f>C25+C28</f>
        <v>0</v>
      </c>
      <c r="D24" s="98">
        <f aca="true" t="shared" si="4" ref="D24:J24">D25+D28</f>
        <v>0</v>
      </c>
      <c r="E24" s="98">
        <f t="shared" si="4"/>
        <v>0</v>
      </c>
      <c r="F24" s="98">
        <f t="shared" si="4"/>
        <v>0</v>
      </c>
      <c r="G24" s="98">
        <f t="shared" si="4"/>
        <v>0</v>
      </c>
      <c r="H24" s="98">
        <f t="shared" si="4"/>
        <v>0</v>
      </c>
      <c r="I24" s="98">
        <f t="shared" si="4"/>
        <v>0</v>
      </c>
      <c r="J24" s="108">
        <f t="shared" si="4"/>
        <v>0</v>
      </c>
    </row>
    <row r="25" spans="1:10" ht="12.75">
      <c r="A25" s="165" t="s">
        <v>28</v>
      </c>
      <c r="B25" s="166"/>
      <c r="C25" s="106">
        <f>C26+C27</f>
        <v>0</v>
      </c>
      <c r="D25" s="106">
        <f aca="true" t="shared" si="5" ref="D25:J25">D26+D27</f>
        <v>0</v>
      </c>
      <c r="E25" s="106">
        <f t="shared" si="5"/>
        <v>0</v>
      </c>
      <c r="F25" s="106">
        <f t="shared" si="5"/>
        <v>0</v>
      </c>
      <c r="G25" s="106">
        <f t="shared" si="5"/>
        <v>0</v>
      </c>
      <c r="H25" s="106">
        <f t="shared" si="5"/>
        <v>0</v>
      </c>
      <c r="I25" s="106">
        <f t="shared" si="5"/>
        <v>0</v>
      </c>
      <c r="J25" s="111">
        <f t="shared" si="5"/>
        <v>0</v>
      </c>
    </row>
    <row r="26" spans="1:10" ht="12.75">
      <c r="A26" s="167" t="s">
        <v>29</v>
      </c>
      <c r="B26" s="168"/>
      <c r="C26" s="99"/>
      <c r="D26" s="99"/>
      <c r="E26" s="99"/>
      <c r="F26" s="99">
        <f t="shared" si="1"/>
        <v>0</v>
      </c>
      <c r="G26" s="99"/>
      <c r="H26" s="99"/>
      <c r="I26" s="99"/>
      <c r="J26" s="109">
        <f t="shared" si="2"/>
        <v>0</v>
      </c>
    </row>
    <row r="27" spans="1:10" ht="12.75">
      <c r="A27" s="169" t="s">
        <v>30</v>
      </c>
      <c r="B27" s="170"/>
      <c r="C27" s="99"/>
      <c r="D27" s="99"/>
      <c r="E27" s="99"/>
      <c r="F27" s="99">
        <f t="shared" si="1"/>
        <v>0</v>
      </c>
      <c r="G27" s="99"/>
      <c r="H27" s="99"/>
      <c r="I27" s="99"/>
      <c r="J27" s="109">
        <f t="shared" si="2"/>
        <v>0</v>
      </c>
    </row>
    <row r="28" spans="1:10" ht="12.75">
      <c r="A28" s="171" t="s">
        <v>31</v>
      </c>
      <c r="B28" s="172"/>
      <c r="C28" s="98">
        <f>C29+C30+C31+C32</f>
        <v>0</v>
      </c>
      <c r="D28" s="98">
        <f aca="true" t="shared" si="6" ref="D28:J28">D29+D30+D31+D32</f>
        <v>0</v>
      </c>
      <c r="E28" s="98">
        <f t="shared" si="6"/>
        <v>0</v>
      </c>
      <c r="F28" s="98">
        <f t="shared" si="6"/>
        <v>0</v>
      </c>
      <c r="G28" s="98">
        <f t="shared" si="6"/>
        <v>0</v>
      </c>
      <c r="H28" s="98">
        <f t="shared" si="6"/>
        <v>0</v>
      </c>
      <c r="I28" s="98">
        <f t="shared" si="6"/>
        <v>0</v>
      </c>
      <c r="J28" s="108">
        <f t="shared" si="6"/>
        <v>0</v>
      </c>
    </row>
    <row r="29" spans="1:10" ht="12.75">
      <c r="A29" s="169" t="s">
        <v>32</v>
      </c>
      <c r="B29" s="170"/>
      <c r="C29" s="99"/>
      <c r="D29" s="99"/>
      <c r="E29" s="99"/>
      <c r="F29" s="99">
        <f t="shared" si="1"/>
        <v>0</v>
      </c>
      <c r="G29" s="99"/>
      <c r="H29" s="99"/>
      <c r="I29" s="99"/>
      <c r="J29" s="109">
        <f t="shared" si="2"/>
        <v>0</v>
      </c>
    </row>
    <row r="30" spans="1:10" ht="12.75">
      <c r="A30" s="169" t="s">
        <v>33</v>
      </c>
      <c r="B30" s="170"/>
      <c r="C30" s="99"/>
      <c r="D30" s="99"/>
      <c r="E30" s="99"/>
      <c r="F30" s="99">
        <f t="shared" si="1"/>
        <v>0</v>
      </c>
      <c r="G30" s="99"/>
      <c r="H30" s="99"/>
      <c r="I30" s="99"/>
      <c r="J30" s="109">
        <f t="shared" si="2"/>
        <v>0</v>
      </c>
    </row>
    <row r="31" spans="1:10" ht="12.75">
      <c r="A31" s="169" t="s">
        <v>34</v>
      </c>
      <c r="B31" s="170"/>
      <c r="C31" s="99"/>
      <c r="D31" s="99"/>
      <c r="E31" s="99"/>
      <c r="F31" s="99">
        <f t="shared" si="1"/>
        <v>0</v>
      </c>
      <c r="G31" s="99"/>
      <c r="H31" s="99"/>
      <c r="I31" s="99"/>
      <c r="J31" s="109">
        <f t="shared" si="2"/>
        <v>0</v>
      </c>
    </row>
    <row r="32" spans="1:10" ht="12.75">
      <c r="A32" s="167" t="s">
        <v>35</v>
      </c>
      <c r="B32" s="168"/>
      <c r="C32" s="99"/>
      <c r="D32" s="99"/>
      <c r="E32" s="99"/>
      <c r="F32" s="99">
        <f t="shared" si="1"/>
        <v>0</v>
      </c>
      <c r="G32" s="99"/>
      <c r="H32" s="99"/>
      <c r="I32" s="99"/>
      <c r="J32" s="109">
        <f t="shared" si="2"/>
        <v>0</v>
      </c>
    </row>
    <row r="33" spans="1:10" ht="12.75">
      <c r="A33" s="175" t="s">
        <v>1</v>
      </c>
      <c r="B33" s="176"/>
      <c r="C33" s="112">
        <f>C14+C24</f>
        <v>0</v>
      </c>
      <c r="D33" s="112">
        <f aca="true" t="shared" si="7" ref="D33:J33">D14+D24</f>
        <v>0</v>
      </c>
      <c r="E33" s="112">
        <f t="shared" si="7"/>
        <v>0</v>
      </c>
      <c r="F33" s="112">
        <f t="shared" si="7"/>
        <v>0</v>
      </c>
      <c r="G33" s="112">
        <f t="shared" si="7"/>
        <v>0</v>
      </c>
      <c r="H33" s="112">
        <f t="shared" si="7"/>
        <v>0</v>
      </c>
      <c r="I33" s="112">
        <f t="shared" si="7"/>
        <v>0</v>
      </c>
      <c r="J33" s="113">
        <f t="shared" si="7"/>
        <v>0</v>
      </c>
    </row>
    <row r="35" spans="1:6" ht="12.75">
      <c r="A35" s="236" t="s">
        <v>150</v>
      </c>
      <c r="B35" s="236"/>
      <c r="C35" s="96">
        <f ca="1">TODAY()</f>
        <v>39885</v>
      </c>
      <c r="D35"/>
      <c r="E35" s="62"/>
      <c r="F35"/>
    </row>
    <row r="36" spans="4:6" ht="12.75">
      <c r="D36"/>
      <c r="E36" s="52"/>
      <c r="F36"/>
    </row>
    <row r="37" spans="4:6" ht="12.75">
      <c r="D37"/>
      <c r="E37" s="52"/>
      <c r="F37"/>
    </row>
    <row r="38" spans="1:6" ht="12.75">
      <c r="A38" s="202" t="s">
        <v>151</v>
      </c>
      <c r="B38" s="202"/>
      <c r="D38"/>
      <c r="E38" s="52"/>
      <c r="F38"/>
    </row>
    <row r="39" spans="1:10" ht="12.75">
      <c r="A39" s="202"/>
      <c r="B39" s="202"/>
      <c r="D39" s="61"/>
      <c r="E39" s="61"/>
      <c r="F39" s="184" t="s">
        <v>202</v>
      </c>
      <c r="G39" s="184"/>
      <c r="H39" s="184"/>
      <c r="I39" s="184"/>
      <c r="J39" s="5"/>
    </row>
    <row r="40" spans="1:10" ht="12.75">
      <c r="A40" s="177">
        <f>'DADOS CADASTRAIS A.1'!$B$30</f>
        <v>0</v>
      </c>
      <c r="B40" s="177"/>
      <c r="D40" s="65"/>
      <c r="E40" s="65"/>
      <c r="F40" s="226">
        <f>'DADOS CADASTRAIS A.1'!$B$37</f>
        <v>0</v>
      </c>
      <c r="G40" s="226"/>
      <c r="H40" s="226"/>
      <c r="I40" s="226"/>
      <c r="J40" s="5"/>
    </row>
    <row r="41" spans="1:9" ht="12.75">
      <c r="A41" s="183">
        <f>'DADOS CADASTRAIS A.1'!$B$31</f>
        <v>0</v>
      </c>
      <c r="B41" s="183"/>
      <c r="D41" s="66"/>
      <c r="E41" s="66"/>
      <c r="F41" s="183">
        <f>'DADOS CADASTRAIS A.1'!$B$38</f>
        <v>0</v>
      </c>
      <c r="G41" s="183"/>
      <c r="H41" s="183"/>
      <c r="I41" s="183"/>
    </row>
  </sheetData>
  <mergeCells count="39">
    <mergeCell ref="A14:B14"/>
    <mergeCell ref="A11:G11"/>
    <mergeCell ref="A35:B35"/>
    <mergeCell ref="A17:B17"/>
    <mergeCell ref="A18:B18"/>
    <mergeCell ref="A19:B19"/>
    <mergeCell ref="A20:B20"/>
    <mergeCell ref="A29:B29"/>
    <mergeCell ref="A30:B30"/>
    <mergeCell ref="A31:B31"/>
    <mergeCell ref="A5:J5"/>
    <mergeCell ref="A6:J6"/>
    <mergeCell ref="C12:F12"/>
    <mergeCell ref="G12:J12"/>
    <mergeCell ref="A12:B13"/>
    <mergeCell ref="A7:B7"/>
    <mergeCell ref="C7:E7"/>
    <mergeCell ref="C8:I8"/>
    <mergeCell ref="A8:B8"/>
    <mergeCell ref="C9:E9"/>
    <mergeCell ref="F39:I39"/>
    <mergeCell ref="A40:B40"/>
    <mergeCell ref="F40:I40"/>
    <mergeCell ref="A23:B23"/>
    <mergeCell ref="A24:B24"/>
    <mergeCell ref="A15:B15"/>
    <mergeCell ref="A16:B16"/>
    <mergeCell ref="A33:B33"/>
    <mergeCell ref="A32:B32"/>
    <mergeCell ref="A41:B41"/>
    <mergeCell ref="F41:I41"/>
    <mergeCell ref="A38:B39"/>
    <mergeCell ref="C10:E10"/>
    <mergeCell ref="A25:B25"/>
    <mergeCell ref="A26:B26"/>
    <mergeCell ref="A27:B27"/>
    <mergeCell ref="A28:B28"/>
    <mergeCell ref="A21:B21"/>
    <mergeCell ref="A22:B22"/>
  </mergeCells>
  <printOptions/>
  <pageMargins left="0.48" right="0.46" top="1" bottom="0.71" header="0.492125985" footer="0.32"/>
  <pageSetup horizontalDpi="300" verticalDpi="300" orientation="landscape" paperSize="9" scale="80" r:id="rId3"/>
  <headerFooter alignWithMargins="0">
    <oddFooter>&amp;R&amp;"Arial,Itálico"&amp;8versão 1.1 - Ademilton Grassiane</oddFooter>
  </headerFooter>
  <colBreaks count="1" manualBreakCount="1">
    <brk id="12" max="27" man="1"/>
  </colBreaks>
  <drawing r:id="rId2"/>
  <legacyDrawing r:id="rId1"/>
</worksheet>
</file>

<file path=xl/worksheets/sheet6.xml><?xml version="1.0" encoding="utf-8"?>
<worksheet xmlns="http://schemas.openxmlformats.org/spreadsheetml/2006/main" xmlns:r="http://schemas.openxmlformats.org/officeDocument/2006/relationships">
  <sheetPr codeName="Plan19"/>
  <dimension ref="A5:I63"/>
  <sheetViews>
    <sheetView workbookViewId="0" topLeftCell="A1">
      <selection activeCell="B7" sqref="B7"/>
    </sheetView>
  </sheetViews>
  <sheetFormatPr defaultColWidth="9.140625" defaultRowHeight="12.75"/>
  <cols>
    <col min="1" max="1" width="31.57421875" style="0" customWidth="1"/>
    <col min="2" max="2" width="24.57421875" style="0" customWidth="1"/>
    <col min="3" max="3" width="41.57421875" style="0" customWidth="1"/>
    <col min="4" max="4" width="16.421875" style="0" customWidth="1"/>
    <col min="5" max="5" width="15.140625" style="0" customWidth="1"/>
    <col min="6" max="6" width="15.00390625" style="0" customWidth="1"/>
    <col min="7" max="7" width="13.00390625" style="0" customWidth="1"/>
    <col min="8" max="8" width="15.57421875" style="0" customWidth="1"/>
    <col min="9" max="9" width="16.140625" style="0" customWidth="1"/>
    <col min="10" max="10" width="9.8515625" style="0" customWidth="1"/>
  </cols>
  <sheetData>
    <row r="5" spans="1:9" ht="12.75">
      <c r="A5" s="218" t="s">
        <v>81</v>
      </c>
      <c r="B5" s="218"/>
      <c r="C5" s="218"/>
      <c r="D5" s="1"/>
      <c r="E5" s="1"/>
      <c r="F5" s="1"/>
      <c r="G5" s="1"/>
      <c r="H5" s="1"/>
      <c r="I5" s="1"/>
    </row>
    <row r="6" spans="1:9" ht="12.75">
      <c r="A6" s="218" t="s">
        <v>177</v>
      </c>
      <c r="B6" s="218"/>
      <c r="C6" s="218"/>
      <c r="D6" s="1"/>
      <c r="E6" s="1"/>
      <c r="F6" s="1"/>
      <c r="G6" s="1"/>
      <c r="H6" s="1"/>
      <c r="I6" s="1"/>
    </row>
    <row r="7" spans="1:6" ht="12.75">
      <c r="A7" s="49" t="s">
        <v>122</v>
      </c>
      <c r="B7" s="87">
        <f>'DADOS CADASTRAIS A.1'!$B$22</f>
        <v>0</v>
      </c>
      <c r="C7" s="67"/>
      <c r="D7" s="67"/>
      <c r="E7" s="67"/>
      <c r="F7" s="5"/>
    </row>
    <row r="8" spans="1:6" ht="12.75">
      <c r="A8" s="49" t="s">
        <v>123</v>
      </c>
      <c r="B8" s="190">
        <f>'DADOS CADASTRAIS A.1'!$B$20:E20</f>
        <v>0</v>
      </c>
      <c r="C8" s="190"/>
      <c r="D8" s="60"/>
      <c r="E8" s="60"/>
      <c r="F8" s="5"/>
    </row>
    <row r="9" spans="1:6" ht="12.75">
      <c r="A9" s="49" t="s">
        <v>124</v>
      </c>
      <c r="B9" s="86">
        <f>'DADOS CADASTRAIS A.1'!$C$27</f>
        <v>0</v>
      </c>
      <c r="C9" s="61"/>
      <c r="D9" s="237"/>
      <c r="E9" s="237"/>
      <c r="F9" s="5"/>
    </row>
    <row r="10" spans="1:6" ht="12.75">
      <c r="A10" s="49" t="s">
        <v>203</v>
      </c>
      <c r="B10" s="86">
        <f>'DADOS CADASTRAIS A.1'!$C$28</f>
        <v>0</v>
      </c>
      <c r="C10" s="61"/>
      <c r="D10" s="237"/>
      <c r="E10" s="237"/>
      <c r="F10" s="5"/>
    </row>
    <row r="11" spans="1:6" ht="12.75">
      <c r="A11" s="7"/>
      <c r="B11" s="6"/>
      <c r="C11" s="6"/>
      <c r="F11" s="5"/>
    </row>
    <row r="12" spans="1:6" ht="12.75">
      <c r="A12" s="7"/>
      <c r="B12" s="6"/>
      <c r="C12" s="6"/>
      <c r="F12" s="5"/>
    </row>
    <row r="13" spans="1:6" ht="12.75">
      <c r="A13" s="7"/>
      <c r="B13" s="6"/>
      <c r="C13" s="6"/>
      <c r="F13" s="5"/>
    </row>
    <row r="14" spans="1:6" ht="12.75">
      <c r="A14" s="7"/>
      <c r="B14" s="6"/>
      <c r="C14" s="6"/>
      <c r="F14" s="5"/>
    </row>
    <row r="15" spans="1:6" ht="12.75">
      <c r="A15" s="7"/>
      <c r="B15" s="6"/>
      <c r="C15" s="6"/>
      <c r="F15" s="5"/>
    </row>
    <row r="16" spans="1:6" ht="12.75">
      <c r="A16" s="7"/>
      <c r="B16" s="6"/>
      <c r="C16" s="6"/>
      <c r="F16" s="5"/>
    </row>
    <row r="17" spans="1:6" ht="12.75">
      <c r="A17" s="7"/>
      <c r="B17" s="6"/>
      <c r="C17" s="6"/>
      <c r="F17" s="5"/>
    </row>
    <row r="18" spans="1:6" ht="12.75">
      <c r="A18" s="7"/>
      <c r="B18" s="6"/>
      <c r="C18" s="6"/>
      <c r="F18" s="5"/>
    </row>
    <row r="19" spans="1:6" ht="12.75">
      <c r="A19" s="7"/>
      <c r="B19" s="6"/>
      <c r="C19" s="6"/>
      <c r="F19" s="5"/>
    </row>
    <row r="20" spans="1:6" ht="12.75">
      <c r="A20" s="7"/>
      <c r="B20" s="6"/>
      <c r="C20" s="6"/>
      <c r="F20" s="5"/>
    </row>
    <row r="21" spans="1:6" ht="12.75">
      <c r="A21" s="7"/>
      <c r="B21" s="6"/>
      <c r="C21" s="6"/>
      <c r="F21" s="5"/>
    </row>
    <row r="22" spans="1:6" ht="12.75">
      <c r="A22" s="7"/>
      <c r="B22" s="6"/>
      <c r="C22" s="6"/>
      <c r="F22" s="5"/>
    </row>
    <row r="23" spans="1:6" ht="12.75">
      <c r="A23" s="7"/>
      <c r="B23" s="6"/>
      <c r="C23" s="6"/>
      <c r="F23" s="5"/>
    </row>
    <row r="24" spans="1:6" ht="12.75">
      <c r="A24" s="7"/>
      <c r="B24" s="6"/>
      <c r="C24" s="6"/>
      <c r="F24" s="5"/>
    </row>
    <row r="25" spans="1:6" ht="12.75">
      <c r="A25" s="7"/>
      <c r="B25" s="6"/>
      <c r="C25" s="6"/>
      <c r="F25" s="5"/>
    </row>
    <row r="26" spans="1:6" ht="12.75">
      <c r="A26" s="7"/>
      <c r="B26" s="6"/>
      <c r="C26" s="6"/>
      <c r="F26" s="5"/>
    </row>
    <row r="27" spans="1:6" ht="12.75">
      <c r="A27" s="7"/>
      <c r="B27" s="6"/>
      <c r="C27" s="6"/>
      <c r="F27" s="5"/>
    </row>
    <row r="28" spans="1:6" ht="12.75">
      <c r="A28" s="7"/>
      <c r="B28" s="6"/>
      <c r="C28" s="6"/>
      <c r="F28" s="5"/>
    </row>
    <row r="29" spans="1:6" ht="12.75">
      <c r="A29" s="7"/>
      <c r="B29" s="6"/>
      <c r="C29" s="6"/>
      <c r="F29" s="5"/>
    </row>
    <row r="30" spans="1:6" ht="12.75">
      <c r="A30" s="7"/>
      <c r="B30" s="6"/>
      <c r="C30" s="6"/>
      <c r="F30" s="5"/>
    </row>
    <row r="31" spans="1:6" ht="12.75">
      <c r="A31" s="7"/>
      <c r="B31" s="6"/>
      <c r="C31" s="6"/>
      <c r="F31" s="5"/>
    </row>
    <row r="32" spans="1:6" ht="12.75">
      <c r="A32" s="7"/>
      <c r="B32" s="6"/>
      <c r="C32" s="6"/>
      <c r="F32" s="5"/>
    </row>
    <row r="33" spans="1:6" ht="12.75">
      <c r="A33" s="7"/>
      <c r="B33" s="6"/>
      <c r="C33" s="6"/>
      <c r="F33" s="5"/>
    </row>
    <row r="34" spans="1:6" ht="12.75">
      <c r="A34" s="7"/>
      <c r="B34" s="6"/>
      <c r="C34" s="6"/>
      <c r="F34" s="5"/>
    </row>
    <row r="35" spans="1:6" ht="12.75">
      <c r="A35" s="7"/>
      <c r="B35" s="6"/>
      <c r="C35" s="6"/>
      <c r="F35" s="5"/>
    </row>
    <row r="36" spans="1:6" ht="12.75">
      <c r="A36" s="7"/>
      <c r="B36" s="6"/>
      <c r="C36" s="6"/>
      <c r="F36" s="5"/>
    </row>
    <row r="37" spans="1:6" ht="12.75">
      <c r="A37" s="7"/>
      <c r="B37" s="6"/>
      <c r="C37" s="6"/>
      <c r="F37" s="5"/>
    </row>
    <row r="38" spans="1:6" ht="12.75">
      <c r="A38" s="7"/>
      <c r="B38" s="6"/>
      <c r="C38" s="6"/>
      <c r="F38" s="5"/>
    </row>
    <row r="39" spans="1:6" ht="12.75">
      <c r="A39" s="7"/>
      <c r="B39" s="6"/>
      <c r="C39" s="6"/>
      <c r="F39" s="5"/>
    </row>
    <row r="40" spans="1:6" ht="12.75">
      <c r="A40" s="7"/>
      <c r="B40" s="6"/>
      <c r="C40" s="6"/>
      <c r="F40" s="5"/>
    </row>
    <row r="41" spans="1:6" ht="12.75">
      <c r="A41" s="7"/>
      <c r="B41" s="6"/>
      <c r="C41" s="6"/>
      <c r="F41" s="5"/>
    </row>
    <row r="42" spans="1:6" ht="12.75">
      <c r="A42" s="7"/>
      <c r="B42" s="6"/>
      <c r="C42" s="6"/>
      <c r="F42" s="5"/>
    </row>
    <row r="43" spans="1:6" ht="12.75">
      <c r="A43" s="7"/>
      <c r="B43" s="6"/>
      <c r="C43" s="6"/>
      <c r="F43" s="5"/>
    </row>
    <row r="44" spans="1:6" ht="12.75">
      <c r="A44" s="7"/>
      <c r="B44" s="6"/>
      <c r="C44" s="6"/>
      <c r="F44" s="5"/>
    </row>
    <row r="45" spans="1:6" ht="12.75">
      <c r="A45" s="7"/>
      <c r="B45" s="6"/>
      <c r="C45" s="6"/>
      <c r="F45" s="5"/>
    </row>
    <row r="46" spans="1:6" ht="12.75">
      <c r="A46" s="7"/>
      <c r="B46" s="6"/>
      <c r="C46" s="6"/>
      <c r="F46" s="5"/>
    </row>
    <row r="47" spans="1:6" ht="12.75">
      <c r="A47" s="7"/>
      <c r="B47" s="6"/>
      <c r="C47" s="6"/>
      <c r="F47" s="5"/>
    </row>
    <row r="48" spans="1:6" ht="12.75">
      <c r="A48" s="7"/>
      <c r="B48" s="6"/>
      <c r="C48" s="6"/>
      <c r="F48" s="5"/>
    </row>
    <row r="49" spans="1:6" ht="12.75">
      <c r="A49" s="7"/>
      <c r="B49" s="6"/>
      <c r="C49" s="6"/>
      <c r="F49" s="5"/>
    </row>
    <row r="50" spans="1:6" ht="12.75">
      <c r="A50" s="7"/>
      <c r="B50" s="6"/>
      <c r="C50" s="6"/>
      <c r="F50" s="5"/>
    </row>
    <row r="51" spans="1:6" ht="12.75">
      <c r="A51" s="7"/>
      <c r="B51" s="6"/>
      <c r="C51" s="6"/>
      <c r="F51" s="5"/>
    </row>
    <row r="52" spans="1:6" ht="12.75">
      <c r="A52" s="7"/>
      <c r="B52" s="6"/>
      <c r="C52" s="6"/>
      <c r="F52" s="5"/>
    </row>
    <row r="53" spans="1:6" ht="12.75">
      <c r="A53" s="7"/>
      <c r="B53" s="6"/>
      <c r="C53" s="6"/>
      <c r="F53" s="5"/>
    </row>
    <row r="54" spans="1:6" ht="12.75">
      <c r="A54" s="7"/>
      <c r="B54" s="6"/>
      <c r="C54" s="6"/>
      <c r="F54" s="5"/>
    </row>
    <row r="55" spans="1:6" ht="12.75">
      <c r="A55" s="7"/>
      <c r="B55" s="6"/>
      <c r="C55" s="6"/>
      <c r="F55" s="5"/>
    </row>
    <row r="57" spans="3:5" ht="12.75">
      <c r="C57" s="64"/>
      <c r="E57" s="62"/>
    </row>
    <row r="58" spans="1:5" ht="12.75">
      <c r="A58" s="152" t="s">
        <v>150</v>
      </c>
      <c r="B58" s="96">
        <f ca="1">TODAY()</f>
        <v>39885</v>
      </c>
      <c r="E58" s="52"/>
    </row>
    <row r="59" ht="12.75">
      <c r="E59" s="52"/>
    </row>
    <row r="60" spans="2:5" ht="12.75">
      <c r="B60" s="5"/>
      <c r="C60" s="5"/>
      <c r="E60" s="52"/>
    </row>
    <row r="61" spans="1:5" ht="12.75">
      <c r="A61" s="202" t="s">
        <v>151</v>
      </c>
      <c r="B61" s="202"/>
      <c r="C61" s="61" t="s">
        <v>204</v>
      </c>
      <c r="D61" s="61"/>
      <c r="E61" s="61"/>
    </row>
    <row r="62" spans="1:5" ht="12.75">
      <c r="A62" s="163">
        <f>'DADOS CADASTRAIS A.1'!$B$30</f>
        <v>0</v>
      </c>
      <c r="B62" s="163"/>
      <c r="C62" s="88">
        <f>'DADOS CADASTRAIS A.1'!$B$37</f>
        <v>0</v>
      </c>
      <c r="D62" s="65"/>
      <c r="E62" s="65"/>
    </row>
    <row r="63" spans="1:5" ht="12.75">
      <c r="A63" s="183">
        <f>'DADOS CADASTRAIS A.1'!$B$31</f>
        <v>0</v>
      </c>
      <c r="B63" s="183"/>
      <c r="C63" s="66">
        <f>'DADOS CADASTRAIS A.1'!$B$38</f>
        <v>0</v>
      </c>
      <c r="D63" s="66"/>
      <c r="E63" s="66"/>
    </row>
  </sheetData>
  <mergeCells count="8">
    <mergeCell ref="A63:B63"/>
    <mergeCell ref="A62:B62"/>
    <mergeCell ref="A61:B61"/>
    <mergeCell ref="B8:C8"/>
    <mergeCell ref="A5:C5"/>
    <mergeCell ref="A6:C6"/>
    <mergeCell ref="D10:E10"/>
    <mergeCell ref="D9:E9"/>
  </mergeCells>
  <printOptions/>
  <pageMargins left="0.48" right="0.46" top="1" bottom="0.71" header="0.492125985" footer="0.32"/>
  <pageSetup horizontalDpi="300" verticalDpi="300" orientation="portrait" paperSize="9" scale="86" r:id="rId2"/>
  <headerFooter alignWithMargins="0">
    <oddFooter>&amp;R&amp;"Arial,Itálico"&amp;8versão 1.1 - Ademilton Grassiane</oddFooter>
  </headerFooter>
  <colBreaks count="1" manualBreakCount="1">
    <brk id="11" max="27" man="1"/>
  </colBreaks>
  <drawing r:id="rId1"/>
</worksheet>
</file>

<file path=xl/worksheets/sheet7.xml><?xml version="1.0" encoding="utf-8"?>
<worksheet xmlns="http://schemas.openxmlformats.org/spreadsheetml/2006/main" xmlns:r="http://schemas.openxmlformats.org/officeDocument/2006/relationships">
  <sheetPr codeName="Plan201"/>
  <dimension ref="A5:E45"/>
  <sheetViews>
    <sheetView workbookViewId="0" topLeftCell="A16">
      <selection activeCell="D23" sqref="D23"/>
    </sheetView>
  </sheetViews>
  <sheetFormatPr defaultColWidth="9.140625" defaultRowHeight="12.75"/>
  <cols>
    <col min="1" max="1" width="33.57421875" style="0" customWidth="1"/>
    <col min="2" max="2" width="16.140625" style="0" customWidth="1"/>
    <col min="3" max="3" width="14.57421875" style="31" customWidth="1"/>
    <col min="4" max="4" width="15.421875" style="31" customWidth="1"/>
    <col min="5" max="5" width="15.8515625" style="31" customWidth="1"/>
  </cols>
  <sheetData>
    <row r="5" spans="1:5" ht="12.75">
      <c r="A5" s="260" t="s">
        <v>91</v>
      </c>
      <c r="B5" s="260"/>
      <c r="C5" s="260"/>
      <c r="D5" s="260"/>
      <c r="E5" s="260"/>
    </row>
    <row r="6" spans="1:5" ht="12.75">
      <c r="A6" s="260" t="s">
        <v>167</v>
      </c>
      <c r="B6" s="260"/>
      <c r="C6" s="260"/>
      <c r="D6" s="260"/>
      <c r="E6" s="260"/>
    </row>
    <row r="7" spans="1:5" ht="12.75">
      <c r="A7" s="70"/>
      <c r="B7" s="70"/>
      <c r="C7" s="70"/>
      <c r="D7" s="70"/>
      <c r="E7" s="70"/>
    </row>
    <row r="8" spans="1:5" ht="12.75">
      <c r="A8" s="70"/>
      <c r="B8" s="70"/>
      <c r="C8" s="70"/>
      <c r="D8" s="70"/>
      <c r="E8" s="70"/>
    </row>
    <row r="9" spans="1:5" ht="12.75" customHeight="1">
      <c r="A9" s="49" t="s">
        <v>122</v>
      </c>
      <c r="B9" s="181">
        <f>'DADOS CADASTRAIS A.1'!$B$22</f>
        <v>0</v>
      </c>
      <c r="C9" s="181"/>
      <c r="D9" s="44"/>
      <c r="E9" s="44"/>
    </row>
    <row r="10" spans="1:5" ht="12.75">
      <c r="A10" s="49" t="s">
        <v>123</v>
      </c>
      <c r="B10" s="190">
        <f>'DADOS CADASTRAIS A.1'!$B$20:E20</f>
        <v>0</v>
      </c>
      <c r="C10" s="190"/>
      <c r="D10" s="190"/>
      <c r="E10" s="190"/>
    </row>
    <row r="11" spans="1:5" ht="12.75">
      <c r="A11" s="49" t="s">
        <v>124</v>
      </c>
      <c r="B11" s="180">
        <f>'DADOS CADASTRAIS A.1'!$C$27</f>
        <v>0</v>
      </c>
      <c r="C11" s="180"/>
      <c r="D11" s="254"/>
      <c r="E11" s="254"/>
    </row>
    <row r="12" spans="1:5" ht="12.75">
      <c r="A12" s="255"/>
      <c r="B12" s="255"/>
      <c r="C12" s="255"/>
      <c r="D12" s="255"/>
      <c r="E12" s="255"/>
    </row>
    <row r="13" spans="1:5" ht="53.25" customHeight="1">
      <c r="A13" s="238" t="s">
        <v>168</v>
      </c>
      <c r="B13" s="239"/>
      <c r="C13" s="158" t="s">
        <v>1</v>
      </c>
      <c r="D13" s="158" t="s">
        <v>165</v>
      </c>
      <c r="E13" s="159" t="s">
        <v>166</v>
      </c>
    </row>
    <row r="14" spans="1:5" ht="12.75">
      <c r="A14" s="242" t="s">
        <v>17</v>
      </c>
      <c r="B14" s="243"/>
      <c r="C14" s="256">
        <f>D14+E14</f>
        <v>0</v>
      </c>
      <c r="D14" s="256">
        <f>SUM(D16:D21)</f>
        <v>0</v>
      </c>
      <c r="E14" s="258">
        <f>SUM(E16:E21)</f>
        <v>0</v>
      </c>
    </row>
    <row r="15" spans="1:5" ht="12.75">
      <c r="A15" s="244"/>
      <c r="B15" s="245"/>
      <c r="C15" s="257"/>
      <c r="D15" s="257"/>
      <c r="E15" s="259"/>
    </row>
    <row r="16" spans="1:5" ht="12.75">
      <c r="A16" s="240" t="s">
        <v>19</v>
      </c>
      <c r="B16" s="241"/>
      <c r="C16" s="46">
        <f aca="true" t="shared" si="0" ref="C16:C23">D16+E16</f>
        <v>0</v>
      </c>
      <c r="D16" s="46"/>
      <c r="E16" s="85"/>
    </row>
    <row r="17" spans="1:5" ht="12.75">
      <c r="A17" s="240" t="s">
        <v>20</v>
      </c>
      <c r="B17" s="241"/>
      <c r="C17" s="46">
        <f t="shared" si="0"/>
        <v>0</v>
      </c>
      <c r="D17" s="46"/>
      <c r="E17" s="85"/>
    </row>
    <row r="18" spans="1:5" ht="12.75">
      <c r="A18" s="240" t="s">
        <v>21</v>
      </c>
      <c r="B18" s="241"/>
      <c r="C18" s="46">
        <f t="shared" si="0"/>
        <v>0</v>
      </c>
      <c r="D18" s="46"/>
      <c r="E18" s="85"/>
    </row>
    <row r="19" spans="1:5" ht="12.75">
      <c r="A19" s="240" t="s">
        <v>22</v>
      </c>
      <c r="B19" s="241"/>
      <c r="C19" s="46">
        <f t="shared" si="0"/>
        <v>0</v>
      </c>
      <c r="D19" s="46"/>
      <c r="E19" s="85"/>
    </row>
    <row r="20" spans="1:5" ht="12.75">
      <c r="A20" s="240" t="s">
        <v>23</v>
      </c>
      <c r="B20" s="241"/>
      <c r="C20" s="46">
        <f t="shared" si="0"/>
        <v>0</v>
      </c>
      <c r="D20" s="46"/>
      <c r="E20" s="85"/>
    </row>
    <row r="21" spans="1:5" ht="12.75">
      <c r="A21" s="240" t="s">
        <v>24</v>
      </c>
      <c r="B21" s="241"/>
      <c r="C21" s="46">
        <f t="shared" si="0"/>
        <v>0</v>
      </c>
      <c r="D21" s="46">
        <f>SUM(D22:D23)</f>
        <v>0</v>
      </c>
      <c r="E21" s="85">
        <f>SUM(E22:E23)</f>
        <v>0</v>
      </c>
    </row>
    <row r="22" spans="1:5" ht="12.75">
      <c r="A22" s="250" t="s">
        <v>25</v>
      </c>
      <c r="B22" s="251"/>
      <c r="C22" s="34">
        <f t="shared" si="0"/>
        <v>0</v>
      </c>
      <c r="D22" s="34"/>
      <c r="E22" s="90"/>
    </row>
    <row r="23" spans="1:5" ht="12.75">
      <c r="A23" s="250" t="s">
        <v>26</v>
      </c>
      <c r="B23" s="251"/>
      <c r="C23" s="34">
        <f t="shared" si="0"/>
        <v>0</v>
      </c>
      <c r="D23" s="34"/>
      <c r="E23" s="90"/>
    </row>
    <row r="24" spans="1:5" ht="12.75">
      <c r="A24" s="246" t="s">
        <v>27</v>
      </c>
      <c r="B24" s="247"/>
      <c r="C24" s="256">
        <f>D24+E24</f>
        <v>0</v>
      </c>
      <c r="D24" s="256">
        <f>D26+D29</f>
        <v>0</v>
      </c>
      <c r="E24" s="258">
        <f>E26+E29</f>
        <v>0</v>
      </c>
    </row>
    <row r="25" spans="1:5" ht="12.75">
      <c r="A25" s="248"/>
      <c r="B25" s="249"/>
      <c r="C25" s="257"/>
      <c r="D25" s="257"/>
      <c r="E25" s="259"/>
    </row>
    <row r="26" spans="1:5" ht="12.75">
      <c r="A26" s="252" t="s">
        <v>28</v>
      </c>
      <c r="B26" s="253"/>
      <c r="C26" s="46">
        <f aca="true" t="shared" si="1" ref="C26:C34">D26+E26</f>
        <v>0</v>
      </c>
      <c r="D26" s="46">
        <f>D27+D28</f>
        <v>0</v>
      </c>
      <c r="E26" s="85">
        <f>SUM(E27:E28)</f>
        <v>0</v>
      </c>
    </row>
    <row r="27" spans="1:5" ht="12.75">
      <c r="A27" s="250" t="s">
        <v>29</v>
      </c>
      <c r="B27" s="251"/>
      <c r="C27" s="45">
        <f t="shared" si="1"/>
        <v>0</v>
      </c>
      <c r="D27" s="45"/>
      <c r="E27" s="102"/>
    </row>
    <row r="28" spans="1:5" ht="12.75">
      <c r="A28" s="250" t="s">
        <v>30</v>
      </c>
      <c r="B28" s="251"/>
      <c r="C28" s="45">
        <f t="shared" si="1"/>
        <v>0</v>
      </c>
      <c r="D28" s="45"/>
      <c r="E28" s="102"/>
    </row>
    <row r="29" spans="1:5" ht="12.75">
      <c r="A29" s="240" t="s">
        <v>31</v>
      </c>
      <c r="B29" s="241"/>
      <c r="C29" s="47">
        <f t="shared" si="1"/>
        <v>0</v>
      </c>
      <c r="D29" s="47">
        <f>SUM(D30:D33)</f>
        <v>0</v>
      </c>
      <c r="E29" s="103">
        <f>SUM(E30:E33)</f>
        <v>0</v>
      </c>
    </row>
    <row r="30" spans="1:5" ht="12.75">
      <c r="A30" s="250" t="s">
        <v>32</v>
      </c>
      <c r="B30" s="251"/>
      <c r="C30" s="45">
        <f t="shared" si="1"/>
        <v>0</v>
      </c>
      <c r="D30" s="45"/>
      <c r="E30" s="102"/>
    </row>
    <row r="31" spans="1:5" ht="12.75">
      <c r="A31" s="250" t="s">
        <v>33</v>
      </c>
      <c r="B31" s="251"/>
      <c r="C31" s="45">
        <f t="shared" si="1"/>
        <v>0</v>
      </c>
      <c r="D31" s="45"/>
      <c r="E31" s="102"/>
    </row>
    <row r="32" spans="1:5" ht="12.75">
      <c r="A32" s="250" t="s">
        <v>34</v>
      </c>
      <c r="B32" s="251"/>
      <c r="C32" s="45">
        <f t="shared" si="1"/>
        <v>0</v>
      </c>
      <c r="D32" s="45"/>
      <c r="E32" s="102"/>
    </row>
    <row r="33" spans="1:5" ht="12.75">
      <c r="A33" s="250" t="s">
        <v>35</v>
      </c>
      <c r="B33" s="251"/>
      <c r="C33" s="45">
        <f t="shared" si="1"/>
        <v>0</v>
      </c>
      <c r="D33" s="45"/>
      <c r="E33" s="102"/>
    </row>
    <row r="34" spans="1:5" ht="12.75">
      <c r="A34" s="263" t="s">
        <v>1</v>
      </c>
      <c r="B34" s="264"/>
      <c r="C34" s="146">
        <f t="shared" si="1"/>
        <v>0</v>
      </c>
      <c r="D34" s="146">
        <f>D24+D14</f>
        <v>0</v>
      </c>
      <c r="E34" s="93">
        <f>E24+E14</f>
        <v>0</v>
      </c>
    </row>
    <row r="35" spans="1:5" ht="12.75">
      <c r="A35" s="9"/>
      <c r="B35" s="9"/>
      <c r="C35" s="157"/>
      <c r="D35" s="157"/>
      <c r="E35" s="157"/>
    </row>
    <row r="36" spans="1:5" ht="12.75">
      <c r="A36" s="9"/>
      <c r="B36" s="9"/>
      <c r="C36" s="157"/>
      <c r="D36" s="157"/>
      <c r="E36" s="157"/>
    </row>
    <row r="37" spans="1:5" ht="12.75">
      <c r="A37" s="9"/>
      <c r="B37" s="9"/>
      <c r="C37" s="157"/>
      <c r="D37" s="157"/>
      <c r="E37" s="157"/>
    </row>
    <row r="38" spans="2:5" ht="12.75">
      <c r="B38" s="261"/>
      <c r="C38" s="262"/>
      <c r="D38" s="262"/>
      <c r="E38" s="262"/>
    </row>
    <row r="39" spans="1:5" ht="12.75">
      <c r="A39" s="152" t="s">
        <v>150</v>
      </c>
      <c r="B39" s="96">
        <f ca="1">TODAY()</f>
        <v>39885</v>
      </c>
      <c r="C39" s="26"/>
      <c r="D39"/>
      <c r="E39" s="62"/>
    </row>
    <row r="40" spans="2:5" ht="12.75">
      <c r="B40" s="64"/>
      <c r="C40" s="26"/>
      <c r="D40"/>
      <c r="E40" s="62"/>
    </row>
    <row r="41" spans="3:5" ht="12.75">
      <c r="C41" s="26"/>
      <c r="D41"/>
      <c r="E41" s="52"/>
    </row>
    <row r="42" spans="1:5" ht="12.75">
      <c r="A42" s="202" t="s">
        <v>151</v>
      </c>
      <c r="B42" s="202"/>
      <c r="C42" s="26"/>
      <c r="D42"/>
      <c r="E42" s="52"/>
    </row>
    <row r="43" spans="1:5" ht="12.75">
      <c r="A43" s="202"/>
      <c r="B43" s="202"/>
      <c r="C43" s="184" t="s">
        <v>152</v>
      </c>
      <c r="D43" s="184"/>
      <c r="E43" s="184"/>
    </row>
    <row r="44" spans="1:5" ht="12.75">
      <c r="A44" s="163">
        <f>'DADOS CADASTRAIS A.1'!$B$30</f>
        <v>0</v>
      </c>
      <c r="B44" s="163"/>
      <c r="C44" s="185">
        <f>'DADOS CADASTRAIS A.1'!$B$37</f>
        <v>0</v>
      </c>
      <c r="D44" s="185"/>
      <c r="E44" s="185"/>
    </row>
    <row r="45" spans="1:5" ht="12.75">
      <c r="A45" s="183">
        <f>'DADOS CADASTRAIS A.1'!$B$31</f>
        <v>0</v>
      </c>
      <c r="B45" s="183"/>
      <c r="C45" s="183">
        <f>'DADOS CADASTRAIS A.1'!$B$38</f>
        <v>0</v>
      </c>
      <c r="D45" s="183"/>
      <c r="E45" s="183"/>
    </row>
  </sheetData>
  <mergeCells count="40">
    <mergeCell ref="A42:B43"/>
    <mergeCell ref="C43:E43"/>
    <mergeCell ref="A32:B32"/>
    <mergeCell ref="A33:B33"/>
    <mergeCell ref="B38:E38"/>
    <mergeCell ref="A34:B34"/>
    <mergeCell ref="A45:B45"/>
    <mergeCell ref="C45:E45"/>
    <mergeCell ref="A44:B44"/>
    <mergeCell ref="C44:E44"/>
    <mergeCell ref="B10:E10"/>
    <mergeCell ref="A5:E5"/>
    <mergeCell ref="A6:E6"/>
    <mergeCell ref="B9:C9"/>
    <mergeCell ref="D11:E11"/>
    <mergeCell ref="B11:C11"/>
    <mergeCell ref="A12:E12"/>
    <mergeCell ref="C24:C25"/>
    <mergeCell ref="D24:D25"/>
    <mergeCell ref="D14:D15"/>
    <mergeCell ref="E14:E15"/>
    <mergeCell ref="E24:E25"/>
    <mergeCell ref="C14:C15"/>
    <mergeCell ref="A19:B19"/>
    <mergeCell ref="A31:B31"/>
    <mergeCell ref="A29:B29"/>
    <mergeCell ref="A30:B30"/>
    <mergeCell ref="A26:B26"/>
    <mergeCell ref="A27:B27"/>
    <mergeCell ref="A28:B28"/>
    <mergeCell ref="A24:B25"/>
    <mergeCell ref="A16:B16"/>
    <mergeCell ref="A17:B17"/>
    <mergeCell ref="A18:B18"/>
    <mergeCell ref="A22:B22"/>
    <mergeCell ref="A23:B23"/>
    <mergeCell ref="A13:B13"/>
    <mergeCell ref="A20:B20"/>
    <mergeCell ref="A21:B21"/>
    <mergeCell ref="A14:B15"/>
  </mergeCells>
  <printOptions/>
  <pageMargins left="0.75" right="0.75" top="1" bottom="1" header="0.492125985" footer="0.492125985"/>
  <pageSetup horizontalDpi="300" verticalDpi="300" orientation="portrait" paperSize="9" scale="85" r:id="rId2"/>
  <headerFooter alignWithMargins="0">
    <oddFooter>&amp;R&amp;"Arial,Itálico"&amp;8versão 1.1 - Ademilton Grassiane</oddFooter>
  </headerFooter>
  <drawing r:id="rId1"/>
</worksheet>
</file>

<file path=xl/worksheets/sheet8.xml><?xml version="1.0" encoding="utf-8"?>
<worksheet xmlns="http://schemas.openxmlformats.org/spreadsheetml/2006/main" xmlns:r="http://schemas.openxmlformats.org/officeDocument/2006/relationships">
  <sheetPr codeName="Plan23"/>
  <dimension ref="A4:I38"/>
  <sheetViews>
    <sheetView workbookViewId="0" topLeftCell="A1">
      <selection activeCell="D30" sqref="D30"/>
    </sheetView>
  </sheetViews>
  <sheetFormatPr defaultColWidth="9.140625" defaultRowHeight="12.75"/>
  <cols>
    <col min="1" max="1" width="30.7109375" style="0" customWidth="1"/>
    <col min="2" max="7" width="14.7109375" style="0" customWidth="1"/>
  </cols>
  <sheetData>
    <row r="4" spans="2:7" ht="12.75">
      <c r="B4" s="275" t="s">
        <v>92</v>
      </c>
      <c r="C4" s="275"/>
      <c r="D4" s="275"/>
      <c r="E4" s="275"/>
      <c r="F4" s="275"/>
      <c r="G4" s="275"/>
    </row>
    <row r="5" spans="2:7" ht="12.75">
      <c r="B5" s="275" t="s">
        <v>169</v>
      </c>
      <c r="C5" s="275"/>
      <c r="D5" s="275"/>
      <c r="E5" s="275"/>
      <c r="F5" s="275"/>
      <c r="G5" s="275"/>
    </row>
    <row r="6" spans="1:7" ht="12.75">
      <c r="A6" s="49" t="s">
        <v>122</v>
      </c>
      <c r="B6" s="181">
        <f>'DADOS CADASTRAIS A.1'!$B$22</f>
        <v>0</v>
      </c>
      <c r="C6" s="181"/>
      <c r="D6" s="44"/>
      <c r="E6" s="44"/>
      <c r="F6" s="57"/>
      <c r="G6" s="57"/>
    </row>
    <row r="7" spans="1:7" ht="12.75">
      <c r="A7" s="49" t="s">
        <v>123</v>
      </c>
      <c r="B7" s="190">
        <f>'DADOS CADASTRAIS A.1'!$B$20</f>
        <v>0</v>
      </c>
      <c r="C7" s="190"/>
      <c r="D7" s="190"/>
      <c r="E7" s="190"/>
      <c r="F7" s="57"/>
      <c r="G7" s="57"/>
    </row>
    <row r="8" spans="1:7" ht="12.75">
      <c r="A8" s="49" t="s">
        <v>124</v>
      </c>
      <c r="B8" s="180">
        <f>'DADOS CADASTRAIS A.1'!$C$27</f>
        <v>0</v>
      </c>
      <c r="C8" s="180"/>
      <c r="D8" s="254"/>
      <c r="E8" s="254"/>
      <c r="F8" s="57"/>
      <c r="G8" s="57"/>
    </row>
    <row r="9" spans="1:5" ht="12.75">
      <c r="A9" t="s">
        <v>155</v>
      </c>
      <c r="B9" s="277"/>
      <c r="C9" s="277"/>
      <c r="D9" s="278"/>
      <c r="E9" s="278"/>
    </row>
    <row r="10" spans="2:5" ht="12.75">
      <c r="B10" s="153"/>
      <c r="C10" s="153"/>
      <c r="D10" s="154"/>
      <c r="E10" s="154"/>
    </row>
    <row r="11" spans="1:7" ht="12.75">
      <c r="A11" s="265" t="s">
        <v>175</v>
      </c>
      <c r="B11" s="266"/>
      <c r="C11" s="276" t="s">
        <v>170</v>
      </c>
      <c r="D11" s="276"/>
      <c r="E11" s="276"/>
      <c r="F11" s="276"/>
      <c r="G11" s="231" t="s">
        <v>1</v>
      </c>
    </row>
    <row r="12" spans="1:7" ht="12.75">
      <c r="A12" s="267"/>
      <c r="B12" s="268"/>
      <c r="C12" s="73" t="s">
        <v>171</v>
      </c>
      <c r="D12" s="73" t="s">
        <v>172</v>
      </c>
      <c r="E12" s="74" t="s">
        <v>173</v>
      </c>
      <c r="F12" s="74" t="s">
        <v>174</v>
      </c>
      <c r="G12" s="269"/>
    </row>
    <row r="13" spans="1:7" ht="12.75">
      <c r="A13" s="267"/>
      <c r="B13" s="268"/>
      <c r="C13" s="76" t="s">
        <v>176</v>
      </c>
      <c r="D13" s="76" t="s">
        <v>176</v>
      </c>
      <c r="E13" s="76" t="s">
        <v>176</v>
      </c>
      <c r="F13" s="76" t="s">
        <v>176</v>
      </c>
      <c r="G13" s="269"/>
    </row>
    <row r="14" spans="1:7" ht="12.75">
      <c r="A14" s="228" t="s">
        <v>17</v>
      </c>
      <c r="B14" s="229"/>
      <c r="C14" s="139">
        <f>C15+C16+C17+C18+C19+C20</f>
        <v>0</v>
      </c>
      <c r="D14" s="139">
        <f>D15+D16+D17+D18+D19+D20</f>
        <v>0</v>
      </c>
      <c r="E14" s="139">
        <f>E15+E16+E17+E18+E19+E20</f>
        <v>0</v>
      </c>
      <c r="F14" s="139">
        <f>F15+F16+F17+F18+F19+F20</f>
        <v>0</v>
      </c>
      <c r="G14" s="144">
        <f>G15+G16+G17+G18+G19+G20</f>
        <v>0</v>
      </c>
    </row>
    <row r="15" spans="1:7" ht="12.75">
      <c r="A15" s="173" t="s">
        <v>19</v>
      </c>
      <c r="B15" s="174"/>
      <c r="C15" s="139"/>
      <c r="D15" s="139"/>
      <c r="E15" s="139"/>
      <c r="F15" s="139"/>
      <c r="G15" s="144">
        <f aca="true" t="shared" si="0" ref="G15:G22">C15+D15+E15+F15</f>
        <v>0</v>
      </c>
    </row>
    <row r="16" spans="1:7" ht="12.75">
      <c r="A16" s="173" t="s">
        <v>20</v>
      </c>
      <c r="B16" s="174"/>
      <c r="C16" s="139"/>
      <c r="D16" s="139"/>
      <c r="E16" s="139"/>
      <c r="F16" s="139"/>
      <c r="G16" s="144">
        <f t="shared" si="0"/>
        <v>0</v>
      </c>
    </row>
    <row r="17" spans="1:7" ht="12.75">
      <c r="A17" s="173" t="s">
        <v>21</v>
      </c>
      <c r="B17" s="174"/>
      <c r="C17" s="139"/>
      <c r="D17" s="139"/>
      <c r="E17" s="139"/>
      <c r="F17" s="139"/>
      <c r="G17" s="144">
        <f t="shared" si="0"/>
        <v>0</v>
      </c>
    </row>
    <row r="18" spans="1:7" ht="12.75">
      <c r="A18" s="173" t="s">
        <v>22</v>
      </c>
      <c r="B18" s="174"/>
      <c r="C18" s="139"/>
      <c r="D18" s="139"/>
      <c r="E18" s="139"/>
      <c r="F18" s="139"/>
      <c r="G18" s="144">
        <f t="shared" si="0"/>
        <v>0</v>
      </c>
    </row>
    <row r="19" spans="1:7" ht="12.75">
      <c r="A19" s="173" t="s">
        <v>23</v>
      </c>
      <c r="B19" s="174"/>
      <c r="C19" s="139"/>
      <c r="D19" s="139"/>
      <c r="E19" s="139"/>
      <c r="F19" s="139"/>
      <c r="G19" s="144">
        <f t="shared" si="0"/>
        <v>0</v>
      </c>
    </row>
    <row r="20" spans="1:7" ht="12.75">
      <c r="A20" s="173" t="s">
        <v>24</v>
      </c>
      <c r="B20" s="174"/>
      <c r="C20" s="139">
        <f>C21+C22</f>
        <v>0</v>
      </c>
      <c r="D20" s="139">
        <f>D21+D22</f>
        <v>0</v>
      </c>
      <c r="E20" s="139">
        <f>E21+E22</f>
        <v>0</v>
      </c>
      <c r="F20" s="139">
        <f>F21+F22</f>
        <v>0</v>
      </c>
      <c r="G20" s="144">
        <f t="shared" si="0"/>
        <v>0</v>
      </c>
    </row>
    <row r="21" spans="1:7" ht="12.75">
      <c r="A21" s="167" t="s">
        <v>25</v>
      </c>
      <c r="B21" s="168"/>
      <c r="C21" s="12"/>
      <c r="D21" s="12"/>
      <c r="E21" s="12"/>
      <c r="F21" s="12"/>
      <c r="G21" s="104">
        <f t="shared" si="0"/>
        <v>0</v>
      </c>
    </row>
    <row r="22" spans="1:7" ht="12.75">
      <c r="A22" s="167" t="s">
        <v>26</v>
      </c>
      <c r="B22" s="168"/>
      <c r="C22" s="12"/>
      <c r="D22" s="12"/>
      <c r="E22" s="12"/>
      <c r="F22" s="12"/>
      <c r="G22" s="104">
        <f t="shared" si="0"/>
        <v>0</v>
      </c>
    </row>
    <row r="23" spans="1:7" ht="12.75">
      <c r="A23" s="271" t="s">
        <v>27</v>
      </c>
      <c r="B23" s="272"/>
      <c r="C23" s="140">
        <f>C24+C27</f>
        <v>0</v>
      </c>
      <c r="D23" s="140">
        <f>D24+D27</f>
        <v>0</v>
      </c>
      <c r="E23" s="140">
        <f>E24+E27</f>
        <v>0</v>
      </c>
      <c r="F23" s="140">
        <f>F24+F27</f>
        <v>0</v>
      </c>
      <c r="G23" s="155">
        <f>G24+G27</f>
        <v>0</v>
      </c>
    </row>
    <row r="24" spans="1:7" ht="12.75">
      <c r="A24" s="273" t="s">
        <v>28</v>
      </c>
      <c r="B24" s="274"/>
      <c r="C24" s="141">
        <f>C25+C26</f>
        <v>0</v>
      </c>
      <c r="D24" s="141">
        <f>D25+D26</f>
        <v>0</v>
      </c>
      <c r="E24" s="141">
        <f>E25+E26</f>
        <v>0</v>
      </c>
      <c r="F24" s="141">
        <f>F25+F26</f>
        <v>0</v>
      </c>
      <c r="G24" s="156">
        <f>G25+G26</f>
        <v>0</v>
      </c>
    </row>
    <row r="25" spans="1:7" ht="12.75">
      <c r="A25" s="169" t="s">
        <v>29</v>
      </c>
      <c r="B25" s="170"/>
      <c r="C25" s="142"/>
      <c r="D25" s="142"/>
      <c r="E25" s="143"/>
      <c r="F25" s="143"/>
      <c r="G25" s="145">
        <f>C25+D25+E25+F25</f>
        <v>0</v>
      </c>
    </row>
    <row r="26" spans="1:7" ht="12.75">
      <c r="A26" s="169" t="s">
        <v>30</v>
      </c>
      <c r="B26" s="170"/>
      <c r="C26" s="142"/>
      <c r="D26" s="142"/>
      <c r="E26" s="143"/>
      <c r="F26" s="143"/>
      <c r="G26" s="145">
        <f>C26+D26+E26+F26</f>
        <v>0</v>
      </c>
    </row>
    <row r="27" spans="1:7" ht="12.75">
      <c r="A27" s="171" t="s">
        <v>31</v>
      </c>
      <c r="B27" s="172"/>
      <c r="C27" s="139">
        <f>C28+C29+C30+C31</f>
        <v>0</v>
      </c>
      <c r="D27" s="139">
        <f>D28+D29+D30+D31</f>
        <v>0</v>
      </c>
      <c r="E27" s="139">
        <f>E28+E29+E30+E31</f>
        <v>0</v>
      </c>
      <c r="F27" s="139">
        <f>F28+F29+F30+F31</f>
        <v>0</v>
      </c>
      <c r="G27" s="144">
        <f>G28+G29+G30+G31</f>
        <v>0</v>
      </c>
    </row>
    <row r="28" spans="1:7" ht="12.75">
      <c r="A28" s="169" t="s">
        <v>32</v>
      </c>
      <c r="B28" s="170"/>
      <c r="C28" s="12"/>
      <c r="D28" s="12"/>
      <c r="E28" s="75"/>
      <c r="F28" s="75"/>
      <c r="G28" s="145">
        <f>C28+D28+E28+F28</f>
        <v>0</v>
      </c>
    </row>
    <row r="29" spans="1:7" ht="12.75">
      <c r="A29" s="169" t="s">
        <v>33</v>
      </c>
      <c r="B29" s="170"/>
      <c r="C29" s="12"/>
      <c r="D29" s="12"/>
      <c r="E29" s="75"/>
      <c r="F29" s="75"/>
      <c r="G29" s="145">
        <f>C29+D29+E29+F29</f>
        <v>0</v>
      </c>
    </row>
    <row r="30" spans="1:7" ht="12.75">
      <c r="A30" s="169" t="s">
        <v>34</v>
      </c>
      <c r="B30" s="170"/>
      <c r="C30" s="12"/>
      <c r="D30" s="12"/>
      <c r="E30" s="75"/>
      <c r="F30" s="75"/>
      <c r="G30" s="145">
        <f>C30+D30+E30+F30</f>
        <v>0</v>
      </c>
    </row>
    <row r="31" spans="1:7" ht="12.75">
      <c r="A31" s="169" t="s">
        <v>35</v>
      </c>
      <c r="B31" s="170"/>
      <c r="C31" s="12"/>
      <c r="D31" s="12"/>
      <c r="E31" s="75"/>
      <c r="F31" s="75"/>
      <c r="G31" s="145">
        <f>C31+D31+E31+F31</f>
        <v>0</v>
      </c>
    </row>
    <row r="32" spans="1:7" ht="12.75">
      <c r="A32" s="175" t="s">
        <v>1</v>
      </c>
      <c r="B32" s="176"/>
      <c r="C32" s="92">
        <f>C14+C23</f>
        <v>0</v>
      </c>
      <c r="D32" s="92">
        <f>D14+D23</f>
        <v>0</v>
      </c>
      <c r="E32" s="92">
        <f>E14+E23</f>
        <v>0</v>
      </c>
      <c r="F32" s="92">
        <f>F14+F23</f>
        <v>0</v>
      </c>
      <c r="G32" s="138">
        <f>G14+G23</f>
        <v>0</v>
      </c>
    </row>
    <row r="33" spans="1:9" ht="12.75">
      <c r="A33" s="270" t="s">
        <v>150</v>
      </c>
      <c r="B33" s="270"/>
      <c r="C33" s="96">
        <f ca="1">TODAY()</f>
        <v>39885</v>
      </c>
      <c r="E33" s="62"/>
      <c r="G33" s="26"/>
      <c r="H33" s="26"/>
      <c r="I33" s="26"/>
    </row>
    <row r="34" spans="1:9" ht="12.75">
      <c r="A34" s="202" t="s">
        <v>151</v>
      </c>
      <c r="B34" s="202"/>
      <c r="C34" s="26"/>
      <c r="E34" s="52"/>
      <c r="G34" s="26"/>
      <c r="H34" s="26"/>
      <c r="I34" s="26"/>
    </row>
    <row r="35" spans="1:9" ht="12.75">
      <c r="A35" s="202"/>
      <c r="B35" s="202"/>
      <c r="C35" s="26"/>
      <c r="D35" s="184" t="s">
        <v>205</v>
      </c>
      <c r="E35" s="184"/>
      <c r="F35" s="184"/>
      <c r="G35" s="184"/>
      <c r="H35" s="61"/>
      <c r="I35" s="61"/>
    </row>
    <row r="36" spans="1:9" ht="12.75">
      <c r="A36" s="163">
        <f>'DADOS CADASTRAIS A.1'!$B$30</f>
        <v>0</v>
      </c>
      <c r="B36" s="163"/>
      <c r="C36" s="26"/>
      <c r="D36" s="185">
        <f>'DADOS CADASTRAIS A.1'!$B$37</f>
        <v>0</v>
      </c>
      <c r="E36" s="185"/>
      <c r="F36" s="185"/>
      <c r="G36" s="185"/>
      <c r="H36" s="65"/>
      <c r="I36" s="65"/>
    </row>
    <row r="37" spans="1:9" ht="12.75">
      <c r="A37" s="183">
        <f>'DADOS CADASTRAIS A.1'!$B$31</f>
        <v>0</v>
      </c>
      <c r="B37" s="183"/>
      <c r="C37" s="26"/>
      <c r="D37" s="279">
        <f>'DADOS CADASTRAIS A.1'!$B$38</f>
        <v>0</v>
      </c>
      <c r="E37" s="279"/>
      <c r="F37" s="279"/>
      <c r="G37" s="279"/>
      <c r="H37" s="66"/>
      <c r="I37" s="66"/>
    </row>
    <row r="38" spans="3:9" ht="12.75">
      <c r="C38" s="26"/>
      <c r="D38" s="26"/>
      <c r="E38" s="26"/>
      <c r="F38" s="26"/>
      <c r="G38" s="26"/>
      <c r="H38" s="26"/>
      <c r="I38" s="26"/>
    </row>
  </sheetData>
  <mergeCells count="37">
    <mergeCell ref="D35:G35"/>
    <mergeCell ref="D36:G36"/>
    <mergeCell ref="D37:G37"/>
    <mergeCell ref="A36:B36"/>
    <mergeCell ref="A37:B37"/>
    <mergeCell ref="B7:E7"/>
    <mergeCell ref="B4:G4"/>
    <mergeCell ref="B5:G5"/>
    <mergeCell ref="C11:F11"/>
    <mergeCell ref="B6:C6"/>
    <mergeCell ref="B8:C8"/>
    <mergeCell ref="D8:E8"/>
    <mergeCell ref="B9:C9"/>
    <mergeCell ref="D9:E9"/>
    <mergeCell ref="A23:B23"/>
    <mergeCell ref="A24:B24"/>
    <mergeCell ref="A32:B32"/>
    <mergeCell ref="A25:B25"/>
    <mergeCell ref="A26:B26"/>
    <mergeCell ref="A27:B27"/>
    <mergeCell ref="A33:B33"/>
    <mergeCell ref="A34:B35"/>
    <mergeCell ref="A28:B28"/>
    <mergeCell ref="A29:B29"/>
    <mergeCell ref="A30:B30"/>
    <mergeCell ref="A31:B31"/>
    <mergeCell ref="A22:B22"/>
    <mergeCell ref="A21:B21"/>
    <mergeCell ref="A20:B20"/>
    <mergeCell ref="A19:B19"/>
    <mergeCell ref="A14:B14"/>
    <mergeCell ref="A11:B13"/>
    <mergeCell ref="G11:G13"/>
    <mergeCell ref="A18:B18"/>
    <mergeCell ref="A17:B17"/>
    <mergeCell ref="A16:B16"/>
    <mergeCell ref="A15:B15"/>
  </mergeCells>
  <printOptions/>
  <pageMargins left="0.75" right="0.75" top="1" bottom="1" header="0.492125985" footer="0.492125985"/>
  <pageSetup horizontalDpi="300" verticalDpi="300" orientation="landscape" scale="90" r:id="rId3"/>
  <headerFooter alignWithMargins="0">
    <oddFooter>&amp;R&amp;"Arial,Itálico"&amp;8versão 1.1 - Ademilton Grassiane</oddFooter>
  </headerFooter>
  <drawing r:id="rId2"/>
  <legacyDrawing r:id="rId1"/>
</worksheet>
</file>

<file path=xl/worksheets/sheet9.xml><?xml version="1.0" encoding="utf-8"?>
<worksheet xmlns="http://schemas.openxmlformats.org/spreadsheetml/2006/main" xmlns:r="http://schemas.openxmlformats.org/officeDocument/2006/relationships">
  <sheetPr codeName="Plan2011"/>
  <dimension ref="A5:G66"/>
  <sheetViews>
    <sheetView workbookViewId="0" topLeftCell="A15">
      <selection activeCell="C60" sqref="C60"/>
    </sheetView>
  </sheetViews>
  <sheetFormatPr defaultColWidth="9.140625" defaultRowHeight="12.75"/>
  <cols>
    <col min="1" max="1" width="30.421875" style="0" customWidth="1"/>
    <col min="2" max="2" width="8.8515625" style="0" customWidth="1"/>
    <col min="3" max="3" width="26.57421875" style="0" customWidth="1"/>
    <col min="4" max="4" width="10.421875" style="0" customWidth="1"/>
    <col min="5" max="5" width="14.140625" style="26" customWidth="1"/>
    <col min="6" max="6" width="7.140625" style="41" customWidth="1"/>
    <col min="7" max="7" width="15.57421875" style="31" customWidth="1"/>
  </cols>
  <sheetData>
    <row r="5" spans="1:7" ht="12.75">
      <c r="A5" s="275" t="s">
        <v>186</v>
      </c>
      <c r="B5" s="275"/>
      <c r="C5" s="275"/>
      <c r="D5" s="275"/>
      <c r="E5" s="275"/>
      <c r="F5" s="275"/>
      <c r="G5" s="275"/>
    </row>
    <row r="6" spans="1:7" ht="12.75">
      <c r="A6" s="275" t="s">
        <v>194</v>
      </c>
      <c r="B6" s="275"/>
      <c r="C6" s="275"/>
      <c r="D6" s="275"/>
      <c r="E6" s="275"/>
      <c r="F6" s="275"/>
      <c r="G6" s="275"/>
    </row>
    <row r="7" spans="1:5" ht="12.75">
      <c r="A7" s="49" t="s">
        <v>122</v>
      </c>
      <c r="B7" s="181">
        <f>'DADOS CADASTRAIS A.1'!$B$22</f>
        <v>0</v>
      </c>
      <c r="C7" s="181"/>
      <c r="D7" s="44"/>
      <c r="E7" s="44"/>
    </row>
    <row r="8" spans="1:5" ht="12.75">
      <c r="A8" s="49" t="s">
        <v>123</v>
      </c>
      <c r="B8" s="190">
        <f>'DADOS CADASTRAIS A.1'!$B$20</f>
        <v>0</v>
      </c>
      <c r="C8" s="190"/>
      <c r="D8" s="190"/>
      <c r="E8" s="190"/>
    </row>
    <row r="9" spans="1:5" ht="12.75">
      <c r="A9" s="49" t="s">
        <v>124</v>
      </c>
      <c r="B9" s="180">
        <f>'DADOS CADASTRAIS A.1'!$C$27</f>
        <v>0</v>
      </c>
      <c r="C9" s="180"/>
      <c r="D9" s="254"/>
      <c r="E9" s="254"/>
    </row>
    <row r="10" spans="1:6" ht="12.75">
      <c r="A10" t="s">
        <v>199</v>
      </c>
      <c r="B10" s="287"/>
      <c r="C10" s="287"/>
      <c r="D10" s="287"/>
      <c r="E10" s="287"/>
      <c r="F10" s="287"/>
    </row>
    <row r="11" spans="1:7" ht="12.75">
      <c r="A11" s="235"/>
      <c r="B11" s="235"/>
      <c r="C11" s="235"/>
      <c r="D11" s="235"/>
      <c r="E11" s="235"/>
      <c r="F11" s="235"/>
      <c r="G11" s="235"/>
    </row>
    <row r="12" spans="1:7" ht="19.5" customHeight="1">
      <c r="A12" s="265" t="s">
        <v>7</v>
      </c>
      <c r="B12" s="266"/>
      <c r="C12" s="266"/>
      <c r="D12" s="266"/>
      <c r="E12" s="266"/>
      <c r="F12" s="266"/>
      <c r="G12" s="280"/>
    </row>
    <row r="13" spans="1:7" ht="10.5" customHeight="1">
      <c r="A13" s="267"/>
      <c r="B13" s="268"/>
      <c r="C13" s="268"/>
      <c r="D13" s="268"/>
      <c r="E13" s="268"/>
      <c r="F13" s="268"/>
      <c r="G13" s="281"/>
    </row>
    <row r="14" spans="1:7" ht="12.75">
      <c r="A14" s="228" t="s">
        <v>17</v>
      </c>
      <c r="B14" s="229"/>
      <c r="C14" s="229"/>
      <c r="D14" s="229"/>
      <c r="E14" s="229"/>
      <c r="F14" s="229"/>
      <c r="G14" s="85">
        <f>SUM(G19+G24+G29+G39+G44)</f>
        <v>0</v>
      </c>
    </row>
    <row r="15" spans="1:7" ht="12.75">
      <c r="A15" s="173" t="s">
        <v>19</v>
      </c>
      <c r="B15" s="174"/>
      <c r="C15" s="174"/>
      <c r="D15" s="174"/>
      <c r="E15" s="174"/>
      <c r="F15" s="174"/>
      <c r="G15" s="282"/>
    </row>
    <row r="16" spans="1:7" ht="12.75">
      <c r="A16" s="89" t="s">
        <v>95</v>
      </c>
      <c r="B16" s="12" t="s">
        <v>196</v>
      </c>
      <c r="C16" s="10" t="s">
        <v>96</v>
      </c>
      <c r="D16" s="10" t="s">
        <v>195</v>
      </c>
      <c r="E16" s="40" t="s">
        <v>97</v>
      </c>
      <c r="F16" s="42" t="s">
        <v>98</v>
      </c>
      <c r="G16" s="90" t="s">
        <v>99</v>
      </c>
    </row>
    <row r="17" spans="1:7" ht="12.75">
      <c r="A17" s="89"/>
      <c r="B17" s="18"/>
      <c r="C17" s="10"/>
      <c r="D17" s="18"/>
      <c r="E17" s="34"/>
      <c r="F17" s="82"/>
      <c r="G17" s="90">
        <f>E17*F17</f>
        <v>0</v>
      </c>
    </row>
    <row r="18" spans="1:7" ht="12.75">
      <c r="A18" s="89"/>
      <c r="B18" s="18"/>
      <c r="C18" s="10"/>
      <c r="D18" s="18"/>
      <c r="E18" s="34"/>
      <c r="F18" s="82"/>
      <c r="G18" s="90">
        <f>E18*F18</f>
        <v>0</v>
      </c>
    </row>
    <row r="19" spans="1:7" ht="12.75">
      <c r="A19" s="228" t="s">
        <v>71</v>
      </c>
      <c r="B19" s="229"/>
      <c r="C19" s="229"/>
      <c r="D19" s="229"/>
      <c r="E19" s="229"/>
      <c r="F19" s="229"/>
      <c r="G19" s="85">
        <f>SUM(G17:G18)</f>
        <v>0</v>
      </c>
    </row>
    <row r="20" spans="1:7" ht="12.75">
      <c r="A20" s="173" t="s">
        <v>20</v>
      </c>
      <c r="B20" s="174"/>
      <c r="C20" s="174"/>
      <c r="D20" s="174"/>
      <c r="E20" s="174"/>
      <c r="F20" s="174"/>
      <c r="G20" s="282"/>
    </row>
    <row r="21" spans="1:7" ht="12.75">
      <c r="A21" s="89" t="s">
        <v>95</v>
      </c>
      <c r="B21" s="12" t="s">
        <v>196</v>
      </c>
      <c r="C21" s="10" t="s">
        <v>96</v>
      </c>
      <c r="D21" s="10" t="s">
        <v>195</v>
      </c>
      <c r="E21" s="40" t="s">
        <v>97</v>
      </c>
      <c r="F21" s="42" t="s">
        <v>98</v>
      </c>
      <c r="G21" s="90" t="s">
        <v>99</v>
      </c>
    </row>
    <row r="22" spans="1:7" ht="12.75">
      <c r="A22" s="89"/>
      <c r="B22" s="18"/>
      <c r="C22" s="10"/>
      <c r="D22" s="18"/>
      <c r="E22" s="34"/>
      <c r="F22" s="82"/>
      <c r="G22" s="90">
        <f>E22*F22</f>
        <v>0</v>
      </c>
    </row>
    <row r="23" spans="1:7" ht="12.75">
      <c r="A23" s="89"/>
      <c r="B23" s="18"/>
      <c r="C23" s="10"/>
      <c r="D23" s="18"/>
      <c r="E23" s="34"/>
      <c r="F23" s="82"/>
      <c r="G23" s="90">
        <f>E23*F23</f>
        <v>0</v>
      </c>
    </row>
    <row r="24" spans="1:7" ht="12.75">
      <c r="A24" s="228" t="s">
        <v>71</v>
      </c>
      <c r="B24" s="229"/>
      <c r="C24" s="229"/>
      <c r="D24" s="229"/>
      <c r="E24" s="229"/>
      <c r="F24" s="229"/>
      <c r="G24" s="85">
        <f>SUM(G22:G23)</f>
        <v>0</v>
      </c>
    </row>
    <row r="25" spans="1:7" ht="12.75">
      <c r="A25" s="173" t="s">
        <v>21</v>
      </c>
      <c r="B25" s="174"/>
      <c r="C25" s="174"/>
      <c r="D25" s="174"/>
      <c r="E25" s="174"/>
      <c r="F25" s="174"/>
      <c r="G25" s="282"/>
    </row>
    <row r="26" spans="1:7" ht="12.75">
      <c r="A26" s="89" t="s">
        <v>95</v>
      </c>
      <c r="B26" s="12" t="s">
        <v>196</v>
      </c>
      <c r="C26" s="10" t="s">
        <v>96</v>
      </c>
      <c r="D26" s="10" t="s">
        <v>195</v>
      </c>
      <c r="E26" s="40" t="s">
        <v>97</v>
      </c>
      <c r="F26" s="42" t="s">
        <v>98</v>
      </c>
      <c r="G26" s="90" t="s">
        <v>99</v>
      </c>
    </row>
    <row r="27" spans="1:7" ht="12.75">
      <c r="A27" s="89"/>
      <c r="B27" s="18"/>
      <c r="C27" s="10"/>
      <c r="D27" s="18"/>
      <c r="E27" s="34"/>
      <c r="F27" s="82"/>
      <c r="G27" s="90">
        <f>E27*F27</f>
        <v>0</v>
      </c>
    </row>
    <row r="28" spans="1:7" ht="12.75">
      <c r="A28" s="89"/>
      <c r="B28" s="18"/>
      <c r="C28" s="10"/>
      <c r="D28" s="18"/>
      <c r="E28" s="34"/>
      <c r="F28" s="82"/>
      <c r="G28" s="90">
        <f>E28*F28</f>
        <v>0</v>
      </c>
    </row>
    <row r="29" spans="1:7" ht="12.75">
      <c r="A29" s="228" t="s">
        <v>71</v>
      </c>
      <c r="B29" s="229"/>
      <c r="C29" s="229"/>
      <c r="D29" s="229"/>
      <c r="E29" s="229"/>
      <c r="F29" s="229"/>
      <c r="G29" s="85">
        <f>SUM(G27:G28)</f>
        <v>0</v>
      </c>
    </row>
    <row r="30" spans="1:7" ht="12.75">
      <c r="A30" s="173" t="s">
        <v>22</v>
      </c>
      <c r="B30" s="174"/>
      <c r="C30" s="174"/>
      <c r="D30" s="174"/>
      <c r="E30" s="174"/>
      <c r="F30" s="174"/>
      <c r="G30" s="282"/>
    </row>
    <row r="31" spans="1:7" ht="12.75">
      <c r="A31" s="89" t="s">
        <v>95</v>
      </c>
      <c r="B31" s="12" t="s">
        <v>196</v>
      </c>
      <c r="C31" s="10" t="s">
        <v>96</v>
      </c>
      <c r="D31" s="10" t="s">
        <v>195</v>
      </c>
      <c r="E31" s="40" t="s">
        <v>97</v>
      </c>
      <c r="F31" s="42" t="s">
        <v>98</v>
      </c>
      <c r="G31" s="90" t="s">
        <v>99</v>
      </c>
    </row>
    <row r="32" spans="1:7" ht="12.75">
      <c r="A32" s="89"/>
      <c r="B32" s="18"/>
      <c r="C32" s="10"/>
      <c r="D32" s="18"/>
      <c r="E32" s="34"/>
      <c r="F32" s="82"/>
      <c r="G32" s="90">
        <f>E32*F32</f>
        <v>0</v>
      </c>
    </row>
    <row r="33" spans="1:7" ht="12.75">
      <c r="A33" s="89"/>
      <c r="B33" s="18"/>
      <c r="C33" s="10"/>
      <c r="D33" s="18"/>
      <c r="E33" s="34"/>
      <c r="F33" s="82"/>
      <c r="G33" s="90">
        <f>E33*F33</f>
        <v>0</v>
      </c>
    </row>
    <row r="34" spans="1:7" ht="12.75">
      <c r="A34" s="228" t="s">
        <v>71</v>
      </c>
      <c r="B34" s="229"/>
      <c r="C34" s="229"/>
      <c r="D34" s="229"/>
      <c r="E34" s="229"/>
      <c r="F34" s="229"/>
      <c r="G34" s="85">
        <f>SUM(G32:G33)</f>
        <v>0</v>
      </c>
    </row>
    <row r="35" spans="1:7" ht="12.75">
      <c r="A35" s="173" t="s">
        <v>23</v>
      </c>
      <c r="B35" s="174"/>
      <c r="C35" s="174"/>
      <c r="D35" s="174"/>
      <c r="E35" s="174"/>
      <c r="F35" s="174"/>
      <c r="G35" s="282"/>
    </row>
    <row r="36" spans="1:7" ht="12.75">
      <c r="A36" s="91" t="s">
        <v>95</v>
      </c>
      <c r="B36" s="10" t="s">
        <v>196</v>
      </c>
      <c r="C36" s="10" t="s">
        <v>96</v>
      </c>
      <c r="D36" s="10" t="s">
        <v>195</v>
      </c>
      <c r="E36" s="40" t="s">
        <v>97</v>
      </c>
      <c r="F36" s="42" t="s">
        <v>98</v>
      </c>
      <c r="G36" s="90" t="s">
        <v>99</v>
      </c>
    </row>
    <row r="37" spans="1:7" ht="12.75">
      <c r="A37" s="89"/>
      <c r="B37" s="18"/>
      <c r="C37" s="10"/>
      <c r="D37" s="18"/>
      <c r="E37" s="34"/>
      <c r="F37" s="82"/>
      <c r="G37" s="90">
        <f>E37*F37</f>
        <v>0</v>
      </c>
    </row>
    <row r="38" spans="1:7" ht="12.75">
      <c r="A38" s="89"/>
      <c r="B38" s="18"/>
      <c r="C38" s="10"/>
      <c r="D38" s="18"/>
      <c r="E38" s="34"/>
      <c r="F38" s="82"/>
      <c r="G38" s="90">
        <f>E38*F38</f>
        <v>0</v>
      </c>
    </row>
    <row r="39" spans="1:7" ht="12.75">
      <c r="A39" s="228" t="s">
        <v>71</v>
      </c>
      <c r="B39" s="229"/>
      <c r="C39" s="229"/>
      <c r="D39" s="229"/>
      <c r="E39" s="229"/>
      <c r="F39" s="229"/>
      <c r="G39" s="85">
        <f>SUM(G37:G38)</f>
        <v>0</v>
      </c>
    </row>
    <row r="40" spans="1:7" ht="12.75">
      <c r="A40" s="173" t="s">
        <v>24</v>
      </c>
      <c r="B40" s="174"/>
      <c r="C40" s="174"/>
      <c r="D40" s="174"/>
      <c r="E40" s="174"/>
      <c r="F40" s="174"/>
      <c r="G40" s="282"/>
    </row>
    <row r="41" spans="1:7" ht="12.75">
      <c r="A41" s="89" t="s">
        <v>95</v>
      </c>
      <c r="B41" s="12" t="s">
        <v>196</v>
      </c>
      <c r="C41" s="10" t="s">
        <v>96</v>
      </c>
      <c r="D41" s="10" t="s">
        <v>195</v>
      </c>
      <c r="E41" s="40" t="s">
        <v>97</v>
      </c>
      <c r="F41" s="42" t="s">
        <v>98</v>
      </c>
      <c r="G41" s="90" t="s">
        <v>99</v>
      </c>
    </row>
    <row r="42" spans="1:7" ht="12.75">
      <c r="A42" s="89"/>
      <c r="B42" s="18"/>
      <c r="C42" s="10"/>
      <c r="D42" s="18"/>
      <c r="E42" s="34"/>
      <c r="F42" s="82"/>
      <c r="G42" s="90">
        <f>E42*F42</f>
        <v>0</v>
      </c>
    </row>
    <row r="43" spans="1:7" ht="12.75">
      <c r="A43" s="89"/>
      <c r="B43" s="18"/>
      <c r="C43" s="10"/>
      <c r="D43" s="18"/>
      <c r="E43" s="34"/>
      <c r="F43" s="82"/>
      <c r="G43" s="90">
        <f>E43*F43</f>
        <v>0</v>
      </c>
    </row>
    <row r="44" spans="1:7" ht="12.75">
      <c r="A44" s="228" t="s">
        <v>71</v>
      </c>
      <c r="B44" s="229"/>
      <c r="C44" s="229"/>
      <c r="D44" s="229"/>
      <c r="E44" s="229"/>
      <c r="F44" s="229"/>
      <c r="G44" s="85">
        <f>SUM(G42:G43)</f>
        <v>0</v>
      </c>
    </row>
    <row r="45" spans="1:7" ht="12.75">
      <c r="A45" s="228"/>
      <c r="B45" s="229"/>
      <c r="C45" s="229"/>
      <c r="D45" s="229"/>
      <c r="E45" s="229"/>
      <c r="F45" s="229"/>
      <c r="G45" s="288"/>
    </row>
    <row r="46" spans="1:7" ht="12.75">
      <c r="A46" s="228" t="s">
        <v>121</v>
      </c>
      <c r="B46" s="229"/>
      <c r="C46" s="229"/>
      <c r="D46" s="229"/>
      <c r="E46" s="229"/>
      <c r="F46" s="229"/>
      <c r="G46" s="85">
        <f>SUM(G51+G56)</f>
        <v>0</v>
      </c>
    </row>
    <row r="47" spans="1:7" ht="12.75" customHeight="1">
      <c r="A47" s="284" t="s">
        <v>28</v>
      </c>
      <c r="B47" s="285"/>
      <c r="C47" s="285"/>
      <c r="D47" s="285"/>
      <c r="E47" s="285"/>
      <c r="F47" s="285"/>
      <c r="G47" s="286"/>
    </row>
    <row r="48" spans="1:7" ht="12.75">
      <c r="A48" s="91" t="s">
        <v>95</v>
      </c>
      <c r="B48" s="10" t="s">
        <v>196</v>
      </c>
      <c r="C48" s="10" t="s">
        <v>96</v>
      </c>
      <c r="D48" s="10" t="s">
        <v>195</v>
      </c>
      <c r="E48" s="40" t="s">
        <v>97</v>
      </c>
      <c r="F48" s="42" t="s">
        <v>98</v>
      </c>
      <c r="G48" s="90" t="s">
        <v>99</v>
      </c>
    </row>
    <row r="49" spans="1:7" ht="12.75">
      <c r="A49" s="89"/>
      <c r="B49" s="18"/>
      <c r="C49" s="10"/>
      <c r="D49" s="18"/>
      <c r="E49" s="34"/>
      <c r="F49" s="82"/>
      <c r="G49" s="90">
        <f>E49*F49</f>
        <v>0</v>
      </c>
    </row>
    <row r="50" spans="1:7" ht="12.75">
      <c r="A50" s="89"/>
      <c r="B50" s="18"/>
      <c r="C50" s="10"/>
      <c r="D50" s="18"/>
      <c r="E50" s="34"/>
      <c r="F50" s="82"/>
      <c r="G50" s="90">
        <f>E50*F50</f>
        <v>0</v>
      </c>
    </row>
    <row r="51" spans="1:7" ht="12.75">
      <c r="A51" s="228" t="s">
        <v>71</v>
      </c>
      <c r="B51" s="229"/>
      <c r="C51" s="229"/>
      <c r="D51" s="229"/>
      <c r="E51" s="229"/>
      <c r="F51" s="229"/>
      <c r="G51" s="85">
        <f>SUM(G49:G50)</f>
        <v>0</v>
      </c>
    </row>
    <row r="52" spans="1:7" ht="12.75">
      <c r="A52" s="173" t="s">
        <v>31</v>
      </c>
      <c r="B52" s="174"/>
      <c r="C52" s="174"/>
      <c r="D52" s="174"/>
      <c r="E52" s="174"/>
      <c r="F52" s="174"/>
      <c r="G52" s="282"/>
    </row>
    <row r="53" spans="1:7" ht="12.75">
      <c r="A53" s="89" t="s">
        <v>95</v>
      </c>
      <c r="B53" s="12" t="s">
        <v>196</v>
      </c>
      <c r="C53" s="10" t="s">
        <v>96</v>
      </c>
      <c r="D53" s="10" t="s">
        <v>195</v>
      </c>
      <c r="E53" s="40" t="s">
        <v>97</v>
      </c>
      <c r="F53" s="42" t="s">
        <v>98</v>
      </c>
      <c r="G53" s="90" t="s">
        <v>99</v>
      </c>
    </row>
    <row r="54" spans="1:7" ht="12.75">
      <c r="A54" s="89"/>
      <c r="B54" s="18"/>
      <c r="C54" s="10"/>
      <c r="D54" s="18"/>
      <c r="E54" s="34"/>
      <c r="F54" s="82"/>
      <c r="G54" s="90">
        <f>E54*F54</f>
        <v>0</v>
      </c>
    </row>
    <row r="55" spans="1:7" ht="12.75">
      <c r="A55" s="89"/>
      <c r="B55" s="18"/>
      <c r="C55" s="10"/>
      <c r="D55" s="18"/>
      <c r="E55" s="34"/>
      <c r="F55" s="82"/>
      <c r="G55" s="90">
        <f>E55*F55</f>
        <v>0</v>
      </c>
    </row>
    <row r="56" spans="1:7" ht="12.75">
      <c r="A56" s="228" t="s">
        <v>71</v>
      </c>
      <c r="B56" s="229"/>
      <c r="C56" s="229"/>
      <c r="D56" s="229"/>
      <c r="E56" s="229"/>
      <c r="F56" s="229"/>
      <c r="G56" s="85">
        <f>SUM(G54:G55)</f>
        <v>0</v>
      </c>
    </row>
    <row r="57" spans="1:7" ht="12.75">
      <c r="A57" s="84"/>
      <c r="B57" s="83"/>
      <c r="C57" s="83"/>
      <c r="D57" s="83"/>
      <c r="E57" s="83"/>
      <c r="F57" s="83"/>
      <c r="G57" s="85"/>
    </row>
    <row r="58" spans="1:7" ht="12.75">
      <c r="A58" s="175" t="s">
        <v>197</v>
      </c>
      <c r="B58" s="176"/>
      <c r="C58" s="176"/>
      <c r="D58" s="176"/>
      <c r="E58" s="176"/>
      <c r="F58" s="176"/>
      <c r="G58" s="93">
        <f>SUM(G46+G14)</f>
        <v>0</v>
      </c>
    </row>
    <row r="59" spans="1:7" ht="12.75">
      <c r="A59" s="283" t="s">
        <v>198</v>
      </c>
      <c r="B59" s="283"/>
      <c r="C59" s="283"/>
      <c r="D59" s="9"/>
      <c r="E59" s="38"/>
      <c r="F59" s="43"/>
      <c r="G59" s="39"/>
    </row>
    <row r="60" spans="5:7" ht="12.75">
      <c r="E60" s="62"/>
      <c r="F60"/>
      <c r="G60" s="26"/>
    </row>
    <row r="61" spans="1:7" ht="12.75">
      <c r="A61" s="236" t="s">
        <v>150</v>
      </c>
      <c r="B61" s="236"/>
      <c r="C61" s="96">
        <f ca="1">TODAY()</f>
        <v>39885</v>
      </c>
      <c r="E61" s="52"/>
      <c r="F61"/>
      <c r="G61" s="26"/>
    </row>
    <row r="62" spans="5:7" ht="12.75">
      <c r="E62" s="52"/>
      <c r="F62"/>
      <c r="G62" s="26"/>
    </row>
    <row r="63" spans="1:7" ht="12.75">
      <c r="A63" s="202" t="s">
        <v>151</v>
      </c>
      <c r="B63" s="202"/>
      <c r="C63" s="26"/>
      <c r="E63" s="52"/>
      <c r="F63"/>
      <c r="G63" s="26"/>
    </row>
    <row r="64" spans="1:7" ht="12.75">
      <c r="A64" s="202"/>
      <c r="B64" s="202"/>
      <c r="C64" s="26"/>
      <c r="D64" s="184" t="s">
        <v>205</v>
      </c>
      <c r="E64" s="184"/>
      <c r="F64" s="184"/>
      <c r="G64" s="184"/>
    </row>
    <row r="65" spans="1:7" ht="12.75">
      <c r="A65" s="163">
        <f>'DADOS CADASTRAIS A.1'!$B$30</f>
        <v>0</v>
      </c>
      <c r="B65" s="163"/>
      <c r="C65" s="26"/>
      <c r="D65" s="185">
        <f>'DADOS CADASTRAIS A.1'!$B$37</f>
        <v>0</v>
      </c>
      <c r="E65" s="185"/>
      <c r="F65" s="185"/>
      <c r="G65" s="185"/>
    </row>
    <row r="66" spans="1:7" ht="12.75">
      <c r="A66" s="183">
        <f>'DADOS CADASTRAIS A.1'!$B$31</f>
        <v>0</v>
      </c>
      <c r="B66" s="183"/>
      <c r="C66" s="26"/>
      <c r="D66" s="279">
        <f>'DADOS CADASTRAIS A.1'!$B$38</f>
        <v>0</v>
      </c>
      <c r="E66" s="279"/>
      <c r="F66" s="279"/>
      <c r="G66" s="279"/>
    </row>
  </sheetData>
  <mergeCells count="37">
    <mergeCell ref="A66:B66"/>
    <mergeCell ref="D66:G66"/>
    <mergeCell ref="B8:E8"/>
    <mergeCell ref="A51:F51"/>
    <mergeCell ref="A52:G52"/>
    <mergeCell ref="A56:F56"/>
    <mergeCell ref="A58:F58"/>
    <mergeCell ref="A40:G40"/>
    <mergeCell ref="A44:F44"/>
    <mergeCell ref="A46:F46"/>
    <mergeCell ref="A45:G45"/>
    <mergeCell ref="A24:F24"/>
    <mergeCell ref="A25:G25"/>
    <mergeCell ref="A29:F29"/>
    <mergeCell ref="A30:G30"/>
    <mergeCell ref="B10:F10"/>
    <mergeCell ref="A6:G6"/>
    <mergeCell ref="A5:G5"/>
    <mergeCell ref="A34:F34"/>
    <mergeCell ref="B7:C7"/>
    <mergeCell ref="B9:C9"/>
    <mergeCell ref="D9:E9"/>
    <mergeCell ref="A11:G11"/>
    <mergeCell ref="A61:B61"/>
    <mergeCell ref="A12:G13"/>
    <mergeCell ref="A14:F14"/>
    <mergeCell ref="A15:G15"/>
    <mergeCell ref="A19:F19"/>
    <mergeCell ref="A20:G20"/>
    <mergeCell ref="A59:C59"/>
    <mergeCell ref="A35:G35"/>
    <mergeCell ref="A39:F39"/>
    <mergeCell ref="A47:G47"/>
    <mergeCell ref="A63:B64"/>
    <mergeCell ref="D64:G64"/>
    <mergeCell ref="A65:B65"/>
    <mergeCell ref="D65:G65"/>
  </mergeCells>
  <printOptions/>
  <pageMargins left="0.75" right="0.75" top="1" bottom="0.59" header="0.492125985" footer="0.492125985"/>
  <pageSetup horizontalDpi="300" verticalDpi="300" orientation="portrait" paperSize="9" scale="75" r:id="rId3"/>
  <headerFooter alignWithMargins="0">
    <oddFooter>&amp;R&amp;"Arial,Itálico"&amp;8versão 1.1 - Ademilton Grassiane</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Ademilton Grassiane</Manager>
  <Company>FINEP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Impressão de Propostas</dc:title>
  <dc:subject>Calculos em Excel</dc:subject>
  <dc:creator>Ademilton Grassiane dos Santos</dc:creator>
  <cp:keywords/>
  <dc:description/>
  <cp:lastModifiedBy>saletti</cp:lastModifiedBy>
  <cp:lastPrinted>2006-03-30T21:43:05Z</cp:lastPrinted>
  <dcterms:created xsi:type="dcterms:W3CDTF">2001-06-05T12:54:38Z</dcterms:created>
  <dcterms:modified xsi:type="dcterms:W3CDTF">2009-03-13T19:36:03Z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